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9045"/>
  </bookViews>
  <sheets>
    <sheet name="ЗАПОЛНЕНИЕ и СОГЛАСОВАНИЕ" sheetId="3" r:id="rId1"/>
    <sheet name="для ПЕЧАТИ и ПУБЛИКАЦИИ" sheetId="5" r:id="rId2"/>
    <sheet name="ПЕРЕЧЕНЬ" sheetId="1" r:id="rId3"/>
  </sheets>
  <definedNames>
    <definedName name="_xlnm._FilterDatabase" localSheetId="2" hidden="1">ПЕРЕЧЕНЬ!$A$3:$F$785</definedName>
    <definedName name="_xlnm.Print_Area" localSheetId="1">'для ПЕЧАТИ и ПУБЛИКАЦИИ'!$A$1:$J$63</definedName>
    <definedName name="_xlnm.Print_Area" localSheetId="0">'ЗАПОЛНЕНИЕ и СОГЛАСОВАНИЕ'!$A$1:$P$66</definedName>
    <definedName name="_xlnm.Print_Area" localSheetId="2">ПЕРЕЧЕНЬ!$A$1:$E$785</definedName>
  </definedNames>
  <calcPr calcId="125725"/>
</workbook>
</file>

<file path=xl/calcChain.xml><?xml version="1.0" encoding="utf-8"?>
<calcChain xmlns="http://schemas.openxmlformats.org/spreadsheetml/2006/main">
  <c r="F10" i="5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J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I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I47"/>
  <c r="J47"/>
  <c r="F48"/>
  <c r="G48"/>
  <c r="H48"/>
  <c r="I48"/>
  <c r="J48"/>
  <c r="F49"/>
  <c r="G49"/>
  <c r="H49"/>
  <c r="I49"/>
  <c r="J49"/>
  <c r="F50"/>
  <c r="G50"/>
  <c r="H50"/>
  <c r="I50"/>
  <c r="J50"/>
  <c r="F51"/>
  <c r="G51"/>
  <c r="H51"/>
  <c r="I51"/>
  <c r="J51"/>
  <c r="F52"/>
  <c r="G52"/>
  <c r="H52"/>
  <c r="I52"/>
  <c r="J52"/>
  <c r="F53"/>
  <c r="G53"/>
  <c r="H53"/>
  <c r="I53"/>
  <c r="J53"/>
  <c r="F54"/>
  <c r="G54"/>
  <c r="H54"/>
  <c r="I54"/>
  <c r="J54"/>
  <c r="F55"/>
  <c r="G55"/>
  <c r="H55"/>
  <c r="I55"/>
  <c r="J55"/>
  <c r="F56"/>
  <c r="G56"/>
  <c r="H56"/>
  <c r="I56"/>
  <c r="J56"/>
  <c r="F57"/>
  <c r="G57"/>
  <c r="H57"/>
  <c r="I57"/>
  <c r="J57"/>
  <c r="F58"/>
  <c r="G58"/>
  <c r="H58"/>
  <c r="I58"/>
  <c r="J5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H9"/>
  <c r="G9"/>
  <c r="F9"/>
  <c r="F62"/>
  <c r="F60"/>
  <c r="C6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9"/>
  <c r="E9"/>
  <c r="D9"/>
  <c r="M5" i="3"/>
  <c r="I9" i="5"/>
  <c r="M6" i="3"/>
  <c r="I10" i="5"/>
  <c r="M7" i="3"/>
  <c r="I11" i="5"/>
  <c r="M8" i="3"/>
  <c r="I12" i="5"/>
  <c r="M9" i="3"/>
  <c r="I13" i="5"/>
  <c r="M10" i="3"/>
  <c r="I14" i="5"/>
  <c r="M11" i="3"/>
  <c r="I15" i="5"/>
  <c r="M12" i="3"/>
  <c r="I16" i="5"/>
  <c r="M13" i="3"/>
  <c r="I17" i="5"/>
  <c r="M14" i="3"/>
  <c r="I18" i="5"/>
  <c r="M15" i="3"/>
  <c r="I19" i="5"/>
  <c r="M16" i="3"/>
  <c r="I20" i="5"/>
  <c r="M17" i="3"/>
  <c r="I21" i="5"/>
  <c r="M18" i="3"/>
  <c r="I22" i="5"/>
  <c r="M19" i="3"/>
  <c r="I23" i="5"/>
  <c r="M20" i="3"/>
  <c r="I24" i="5"/>
  <c r="M21" i="3"/>
  <c r="M22"/>
  <c r="I26" i="5"/>
  <c r="M23" i="3"/>
  <c r="I27" i="5"/>
  <c r="M24" i="3"/>
  <c r="I28" i="5"/>
  <c r="M25" i="3"/>
  <c r="I29" i="5"/>
  <c r="M26" i="3"/>
  <c r="I30" i="5"/>
  <c r="M27" i="3"/>
  <c r="I31" i="5"/>
  <c r="M28" i="3"/>
  <c r="I32" i="5"/>
  <c r="M29" i="3"/>
  <c r="I33" i="5"/>
  <c r="M30" i="3"/>
  <c r="I34" i="5"/>
  <c r="M31" i="3"/>
  <c r="I35" i="5"/>
  <c r="M32" i="3"/>
  <c r="I36" i="5"/>
  <c r="M33" i="3"/>
  <c r="I37" i="5"/>
  <c r="M34" i="3"/>
  <c r="I38" i="5"/>
  <c r="M35" i="3"/>
  <c r="I39" i="5"/>
  <c r="M36" i="3"/>
  <c r="I40" i="5"/>
  <c r="M37" i="3"/>
  <c r="I41" i="5"/>
  <c r="M38" i="3"/>
  <c r="I42" i="5"/>
  <c r="M39" i="3"/>
  <c r="I43" i="5"/>
  <c r="M40" i="3"/>
  <c r="I44" i="5"/>
  <c r="M41" i="3"/>
  <c r="I45" i="5"/>
  <c r="M42" i="3"/>
  <c r="I46" i="5"/>
  <c r="M43" i="3"/>
  <c r="M44"/>
  <c r="M45"/>
  <c r="M46"/>
  <c r="M47"/>
  <c r="M48"/>
  <c r="M49"/>
  <c r="M50"/>
  <c r="M51"/>
  <c r="M52"/>
  <c r="M53"/>
  <c r="M54"/>
  <c r="O6"/>
  <c r="J10" i="5"/>
  <c r="O7" i="3"/>
  <c r="J11" i="5"/>
  <c r="O8" i="3"/>
  <c r="J12" i="5"/>
  <c r="O9" i="3"/>
  <c r="J13" i="5"/>
  <c r="O10" i="3"/>
  <c r="J14" i="5"/>
  <c r="O11" i="3"/>
  <c r="J15" i="5"/>
  <c r="O12" i="3"/>
  <c r="J16" i="5"/>
  <c r="O13" i="3"/>
  <c r="O14"/>
  <c r="J18" i="5"/>
  <c r="O15" i="3"/>
  <c r="J19" i="5"/>
  <c r="O16" i="3"/>
  <c r="J20" i="5"/>
  <c r="O17" i="3"/>
  <c r="J21" i="5"/>
  <c r="O18" i="3"/>
  <c r="J22" i="5"/>
  <c r="O19" i="3"/>
  <c r="J23" i="5"/>
  <c r="O20" i="3"/>
  <c r="J24" i="5"/>
  <c r="O21" i="3"/>
  <c r="J25" i="5"/>
  <c r="O22" i="3"/>
  <c r="J26" i="5"/>
  <c r="O23" i="3"/>
  <c r="J27" i="5"/>
  <c r="O24" i="3"/>
  <c r="J28" i="5"/>
  <c r="O25" i="3"/>
  <c r="J29" i="5"/>
  <c r="O26" i="3"/>
  <c r="J30" i="5"/>
  <c r="O27" i="3"/>
  <c r="J31" i="5"/>
  <c r="O28" i="3"/>
  <c r="J32" i="5"/>
  <c r="O29" i="3"/>
  <c r="J33" i="5"/>
  <c r="O30" i="3"/>
  <c r="J34" i="5"/>
  <c r="O31" i="3"/>
  <c r="J35" i="5"/>
  <c r="O32" i="3"/>
  <c r="J36" i="5"/>
  <c r="O33" i="3"/>
  <c r="J37" i="5"/>
  <c r="O34" i="3"/>
  <c r="J38" i="5"/>
  <c r="O35" i="3"/>
  <c r="J39" i="5"/>
  <c r="O36" i="3"/>
  <c r="J40" i="5"/>
  <c r="O37" i="3"/>
  <c r="J41" i="5"/>
  <c r="O38" i="3"/>
  <c r="J42" i="5"/>
  <c r="O39" i="3"/>
  <c r="J43" i="5"/>
  <c r="O40" i="3"/>
  <c r="J44" i="5"/>
  <c r="O41" i="3"/>
  <c r="J45" i="5"/>
  <c r="O42" i="3"/>
  <c r="J46" i="5"/>
  <c r="O43" i="3"/>
  <c r="O44"/>
  <c r="O45"/>
  <c r="O46"/>
  <c r="O47"/>
  <c r="O48"/>
  <c r="O49"/>
  <c r="O50"/>
  <c r="O51"/>
  <c r="O52"/>
  <c r="O53"/>
  <c r="O54"/>
  <c r="O5"/>
  <c r="J9" i="5"/>
  <c r="C7" i="3"/>
  <c r="B11" i="5" s="1"/>
  <c r="C9" i="3"/>
  <c r="B13" i="5" s="1"/>
  <c r="C11" i="3"/>
  <c r="B15" i="5" s="1"/>
  <c r="C13" i="3"/>
  <c r="B17" i="5" s="1"/>
  <c r="C15" i="3"/>
  <c r="B19" i="5" s="1"/>
  <c r="C17" i="3"/>
  <c r="B21" i="5" s="1"/>
  <c r="C19" i="3"/>
  <c r="B23" i="5" s="1"/>
  <c r="C21" i="3"/>
  <c r="B25" i="5" s="1"/>
  <c r="C23" i="3"/>
  <c r="B27" i="5" s="1"/>
  <c r="C25" i="3"/>
  <c r="B29" i="5" s="1"/>
  <c r="C27" i="3"/>
  <c r="B31" i="5" s="1"/>
  <c r="C29" i="3"/>
  <c r="B33" i="5" s="1"/>
  <c r="C31" i="3"/>
  <c r="B35" i="5" s="1"/>
  <c r="C33" i="3"/>
  <c r="B37" i="5" s="1"/>
  <c r="C35" i="3"/>
  <c r="B39" i="5" s="1"/>
  <c r="C37" i="3"/>
  <c r="B41" i="5" s="1"/>
  <c r="C39" i="3"/>
  <c r="B43" i="5" s="1"/>
  <c r="C41" i="3"/>
  <c r="B45" i="5" s="1"/>
  <c r="C43" i="3"/>
  <c r="B47" i="5" s="1"/>
  <c r="C45" i="3"/>
  <c r="B49" i="5" s="1"/>
  <c r="C47" i="3"/>
  <c r="B51" i="5" s="1"/>
  <c r="C49" i="3"/>
  <c r="B53" i="5" s="1"/>
  <c r="C51" i="3"/>
  <c r="B55" i="5" s="1"/>
  <c r="C53" i="3"/>
  <c r="B57" i="5" s="1"/>
  <c r="C5" i="3"/>
  <c r="B9" i="5" s="1"/>
  <c r="C744" i="1"/>
  <c r="C743"/>
  <c r="C742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comments1.xml><?xml version="1.0" encoding="utf-8"?>
<comments xmlns="http://schemas.openxmlformats.org/spreadsheetml/2006/main">
  <authors>
    <author>1</author>
    <author>sineva</author>
  </authors>
  <commentList>
    <comment ref="D472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оставили только умствено обсталых</t>
        </r>
      </text>
    </comment>
    <comment ref="D514" authorId="1">
      <text>
        <r>
          <rPr>
            <b/>
            <sz val="8"/>
            <color indexed="81"/>
            <rFont val="Tahoma"/>
            <family val="2"/>
            <charset val="204"/>
          </rPr>
          <t>sineva:</t>
        </r>
        <r>
          <rPr>
            <sz val="8"/>
            <color indexed="81"/>
            <rFont val="Tahoma"/>
            <family val="2"/>
            <charset val="204"/>
          </rPr>
          <t xml:space="preserve">
изменили 14.06.2013 № 1421-р</t>
        </r>
      </text>
    </comment>
    <comment ref="D534" authorId="1">
      <text>
        <r>
          <rPr>
            <b/>
            <sz val="8"/>
            <color indexed="81"/>
            <rFont val="Tahoma"/>
            <family val="2"/>
            <charset val="204"/>
          </rPr>
          <t>sineva:</t>
        </r>
        <r>
          <rPr>
            <sz val="8"/>
            <color indexed="81"/>
            <rFont val="Tahoma"/>
            <family val="2"/>
            <charset val="204"/>
          </rPr>
          <t xml:space="preserve">
изменили 14.06.2013</t>
        </r>
      </text>
    </comment>
    <comment ref="D535" authorId="1">
      <text>
        <r>
          <rPr>
            <b/>
            <sz val="8"/>
            <color indexed="81"/>
            <rFont val="Tahoma"/>
            <family val="2"/>
            <charset val="204"/>
          </rPr>
          <t>sineva:</t>
        </r>
        <r>
          <rPr>
            <sz val="8"/>
            <color indexed="81"/>
            <rFont val="Tahoma"/>
            <family val="2"/>
            <charset val="204"/>
          </rPr>
          <t xml:space="preserve">
изменили 14.06.2013</t>
        </r>
      </text>
    </comment>
    <comment ref="D572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пропущего здоровья</t>
        </r>
      </text>
    </comment>
    <comment ref="D573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пропущено здоровья</t>
        </r>
      </text>
    </comment>
  </commentList>
</comments>
</file>

<file path=xl/sharedStrings.xml><?xml version="1.0" encoding="utf-8"?>
<sst xmlns="http://schemas.openxmlformats.org/spreadsheetml/2006/main" count="2499" uniqueCount="900">
  <si>
    <t>Перечень государственных услуг (работ), оказываемых (выполняемых) государственными учреждениями Санкт-Петербурга в сфере образования
 (Распоряжение Комитета по образованию Санкт-Петербурга  от 25.04.2013 № 1007-р)</t>
  </si>
  <si>
    <t>№ Отраслевого переня</t>
  </si>
  <si>
    <t>№ государственной услуги (работы)</t>
  </si>
  <si>
    <t>КОД</t>
  </si>
  <si>
    <t>НАИМЕНОВАНИЕ ГОСУДАРСТВЕННОЙ УСЛУГИ (ВЫПОЛНЕНИЕ РАБОТЫ)</t>
  </si>
  <si>
    <t>КАТЕГОРИЯ ПОТРЕБИТЕЛЕЙ ГОСУДАРСТВЕННОЙ УСЛУГИ (РАБОТЫ)</t>
  </si>
  <si>
    <t>1.</t>
  </si>
  <si>
    <t>Реализация образовательной программы 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3-5 часового пребывания, 5 (или 6) дней в неделю)</t>
  </si>
  <si>
    <t xml:space="preserve">Дети в возрасте от 2 месяцев до 1 года  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</si>
  <si>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</si>
  <si>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</si>
  <si>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</si>
  <si>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2 месяцев до 1 года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</si>
  <si>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3-5 часового пребывания, 5 (или 6) дней в неделю)</t>
  </si>
  <si>
    <t>Дети в возрасте от  1 года до 3 лет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</si>
  <si>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</si>
  <si>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</si>
  <si>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</si>
  <si>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</si>
  <si>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24 часового пребывания на загородной базе  учреждения)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</si>
  <si>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1 года до 3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</si>
  <si>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3-5 часового пребывания, 5 (или 6) дней в неделю)</t>
  </si>
  <si>
    <t>Дети в возрасте от  3 до 7 лет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</si>
  <si>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</si>
  <si>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</si>
  <si>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</si>
  <si>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</si>
  <si>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</si>
  <si>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для детей в возрасте от 3 до 7 лет (группа 24 часового пребывания 7 дней в неделю)</t>
  </si>
  <si>
    <t>Реализация основной общеобразовательной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</si>
  <si>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</si>
  <si>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</si>
  <si>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</si>
  <si>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</si>
  <si>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1 года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</si>
  <si>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</si>
  <si>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</si>
  <si>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</si>
  <si>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</si>
  <si>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</si>
  <si>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для детей в возрасте от 3 до 7 лет (группа 24 часового пребывания, 7 дней 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</si>
  <si>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 возрасте до 3  лет (группа 3-5 часового пребывания, 5 (или 6) дней в неделю)</t>
  </si>
  <si>
    <t>Дети в возрасте до 3 лет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</si>
  <si>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</si>
  <si>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</si>
  <si>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</si>
  <si>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</si>
  <si>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 на загородной базе образовательного учреждения)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</si>
  <si>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</si>
  <si>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</si>
  <si>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</si>
  <si>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</si>
  <si>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</si>
  <si>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</si>
  <si>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пребывания на загородной базе образовательного учреждения)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</si>
  <si>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7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</si>
  <si>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 для детей,  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</si>
  <si>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</si>
  <si>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</si>
  <si>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</si>
  <si>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</si>
  <si>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</si>
  <si>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</si>
  <si>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в возрасте от 3 до 7 лет (группа 3-5 часового пребывания, 5 (или 6) дней в неделю)</t>
  </si>
  <si>
    <t>Дети в возрасте от 3 до 7 лет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</si>
  <si>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</si>
  <si>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</si>
  <si>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</si>
  <si>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</si>
  <si>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</si>
  <si>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   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</si>
  <si>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</si>
  <si>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</si>
  <si>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</si>
  <si>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</si>
  <si>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</si>
  <si>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</si>
  <si>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</si>
  <si>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</si>
  <si>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</si>
  <si>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</si>
  <si>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</si>
  <si>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</si>
  <si>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</si>
  <si>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задержкой психического развития в возрасте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</si>
  <si>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</si>
  <si>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</si>
  <si>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</si>
  <si>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</si>
  <si>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</si>
  <si>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24 часового пребывания 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</si>
  <si>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и слабослышащих, слепых, слабовидящих детей, для детей с амблиопией, с косоглазием,  в возрасте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</si>
  <si>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</si>
  <si>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</si>
  <si>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</si>
  <si>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</si>
  <si>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</si>
  <si>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24 часового пребывания на загородной базе 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</si>
  <si>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до 3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</si>
  <si>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</si>
  <si>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</si>
  <si>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</si>
  <si>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</si>
  <si>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</si>
  <si>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</si>
  <si>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</si>
  <si>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 компенсирующей направленности для детей со сложным дефектом развития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</si>
  <si>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</si>
  <si>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</si>
  <si>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</si>
  <si>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</si>
  <si>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</si>
  <si>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 в возрасте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</si>
  <si>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</si>
  <si>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</si>
  <si>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</si>
  <si>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</si>
  <si>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</si>
  <si>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</si>
  <si>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до 3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</si>
  <si>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</si>
  <si>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 с задержкой психического развития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</si>
  <si>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</si>
  <si>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</si>
  <si>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</si>
  <si>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</si>
  <si>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тяжелыми нарушениями речи, с задержкой психического развития в возрасте от 3 до 7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</si>
  <si>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фонетико-фонематическими нарушениями речи 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</si>
  <si>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фонетико-фонематическими нарушениями речи 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</si>
  <si>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 с фонетико-фонематическими нарушениями речи 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</si>
  <si>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фонетико-фонематическими нарушениями речи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</si>
  <si>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фонетико-фонематическими нарушениями речи 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</si>
  <si>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</si>
  <si>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</si>
  <si>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</si>
  <si>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</si>
  <si>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</si>
  <si>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</si>
  <si>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глухих детей в возрасте от 3 до 7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</si>
  <si>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</si>
  <si>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</si>
  <si>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</si>
  <si>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</si>
  <si>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</si>
  <si>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24 часового пребывания,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</si>
  <si>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слабослышащих детей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</si>
  <si>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3-5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</si>
  <si>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8-10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</si>
  <si>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</si>
  <si>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</si>
  <si>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</si>
  <si>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</si>
  <si>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слепых детей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</si>
  <si>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3-5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</si>
  <si>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8-10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</si>
  <si>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</si>
  <si>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</si>
  <si>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</si>
  <si>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</si>
  <si>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слабовидящих детей, детей с амблиопией, с косоглазием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</si>
  <si>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</si>
  <si>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</si>
  <si>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</si>
  <si>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</si>
  <si>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</si>
  <si>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</si>
  <si>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нарушением опорно-двигательного аппарата в возрасте от 3 до 7 лет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</si>
  <si>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</si>
  <si>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</si>
  <si>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</si>
  <si>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</si>
  <si>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</si>
  <si>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</si>
  <si>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легкой умственной отсталостью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</si>
  <si>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</si>
  <si>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</si>
  <si>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</si>
  <si>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</si>
  <si>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</si>
  <si>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</si>
  <si>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 с умственной отсталостью умеренной и тяжелой степени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</si>
  <si>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</si>
  <si>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</si>
  <si>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</si>
  <si>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</si>
  <si>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</si>
  <si>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</si>
  <si>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со сложным дефектом развития, с аутизмом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</si>
  <si>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</si>
  <si>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</si>
  <si>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</si>
  <si>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</si>
  <si>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</si>
  <si>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</si>
  <si>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компенсирующей направленности для детей с ограниченными возможностями здоровья в возрасте от 3 до 7 лет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</si>
  <si>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</si>
  <si>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</si>
  <si>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</si>
  <si>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</si>
  <si>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</si>
  <si>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</si>
  <si>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до 3 лет с предельной наполняемостью 10 детей,  в том числе не более 3  детей с ограниченными возможностями здоровья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</si>
  <si>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</si>
  <si>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</si>
  <si>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</si>
  <si>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</si>
  <si>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</si>
  <si>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</si>
  <si>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 (группа 24 часового 7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</si>
  <si>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 для детей в возрасте от 3 до 7 лет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</si>
  <si>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</si>
  <si>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 для детей в возрасте от 3 до 7 лет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</si>
  <si>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</si>
  <si>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</si>
  <si>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</si>
  <si>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15 детей,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</si>
  <si>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</si>
  <si>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</si>
  <si>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</si>
  <si>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с предельной наполняемостью 17 детей, в том числе не более 5 детей с задержкой психического развития в возрасте от 3 до 7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</si>
  <si>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</si>
  <si>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24 часового пребывания на загородной базе учреждения)</t>
  </si>
  <si>
    <t>Реализация образовательной программы дошкольного образования и осуществление присмотра и ухода за детьми   в группе комбинированной направленности для детей в возрасте от 3 до 7 лет с предельной наполняемостью 17 детей, в том числе не более 5 детей с задержкой психического развития (группа 24 часового пребывания, 7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</si>
  <si>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3-5 часового пребывания, 5 (или 6) дней в неделю)</t>
  </si>
  <si>
    <t>Дети в возрасте от 1 года до 3 лет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</si>
  <si>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</si>
  <si>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</si>
  <si>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</si>
  <si>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</si>
  <si>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1 года до 3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</si>
  <si>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</si>
  <si>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</si>
  <si>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</si>
  <si>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</si>
  <si>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</si>
  <si>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группе общеразвивающей направленности с приоритетным осуществлением деятельности по развитию детей в возрасте от 3 до 7 лет по нескольким направлениям, таким, как познавательно-речевое, социально-личностное, художественно-эстетическое или физическое (группа 24 часового пребывания 7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</si>
  <si>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</si>
  <si>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 (группа 8-10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</si>
  <si>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</si>
  <si>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</si>
  <si>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2 месяцев до 3 лет 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</si>
  <si>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</si>
  <si>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8-10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</si>
  <si>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</si>
  <si>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</si>
  <si>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двух возрастов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</si>
  <si>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3-5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</si>
  <si>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8-10 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</si>
  <si>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 возрастов (группа 12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</si>
  <si>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14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</si>
  <si>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разновозрастной группе общеразвивающей направленности для детей в возрасте от 3 до 7 лет при наличии в группе детей трех возрастов (группа 24 часового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</si>
  <si>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2 месяцев до 3 лет (группа 3-5 часового режима пребывания, 5 (или 6) дней в неделю)</t>
  </si>
  <si>
    <t>Дети в возрасте от 2 месяцев до 3 лет</t>
  </si>
  <si>
    <t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2 месяцев до 3 лет (группа 8-10 часового режима пребывания, 5 (или 6) дней в неделю)</t>
  </si>
  <si>
    <t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3 до 7 лет (группа 3-5 часового режима пребывания, 5 (или 6) дней в неделю)</t>
  </si>
  <si>
    <t xml:space="preserve">Дети в возрасте от  </t>
  </si>
  <si>
    <t>Реализация образовательной программы дошкольного образования и осуществление присмотра и ухода за детьми   в семейной дошкольной группе общеразвивающей направленности для детей в возрасте от 3 до 7 лет (группа 8-10 часового режима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</si>
  <si>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до 3 лет (группа 3-5 часового пребывания, 5 (или 6) дней в неделю)</t>
  </si>
  <si>
    <t>Дети в возрасте  от 2 месяцев до 1 года</t>
  </si>
  <si>
    <t>Осуществление присмотра и ухода за детьми в группе общеразвивающей направленности для детей в возрасте до 3 лет (группа 8-10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</si>
  <si>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 до 3 лет (группа 12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</si>
  <si>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до 3 лет (группа 14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</si>
  <si>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 до 3 лет (группа 24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</si>
  <si>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 до 3 лет (группа 24 часового пребывания на загородной базе учреждения)</t>
  </si>
  <si>
    <t>Дети в возрасте  от 1 года до 3 лет</t>
  </si>
  <si>
    <t>Осуществление присмотра и ухода за детьми в группе общеразвивающей направленности для детей в возрасте  до 3 лет (группа 24 часового пребывания 7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</si>
  <si>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3-5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</si>
  <si>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8-10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</si>
  <si>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12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</si>
  <si>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14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</si>
  <si>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24 часового пребывания, 5 (или 6) дней в неделю)</t>
  </si>
  <si>
    <t>Осуществление присмотра и ухода за детьми в группе общеразвивающей направленности для детей в возрасте от 3 до 7 лет (группа 24 часового пребывания на загородной базе учреждения)</t>
  </si>
  <si>
    <t>Дети в возрасте  от 3 до 7 лет</t>
  </si>
  <si>
    <t>Осуществление присмотра и ухода за детьми в группе общеразвивающей направленности для детей в возрасте от 3 до 7 лет (группа 24 часового пребывания 7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</si>
  <si>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3-5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</si>
  <si>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8-10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</si>
  <si>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12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</si>
  <si>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14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</si>
  <si>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пребывания, 5 (или 6) дней в неделю)</t>
  </si>
  <si>
    <t>Оказание методической, психолого-педагогической, диагностической и консультативной помощи для родителей (законных представителей) детей, обеспечивающих получение детьми дошкольного образования в форме семейного образования в консультационных центрах</t>
  </si>
  <si>
    <t>Дети в возрасте  от 2 месяцев до  7 года</t>
  </si>
  <si>
    <t>Оказание услуг, направленных на разностороннее развитие детей в возрасте  до 3 лет, на основе современных методов организации игровой деятельности в центрах игровой поддержки</t>
  </si>
  <si>
    <t>Оказание психолого-педагогической и коррекционно-развивающей помощи детям  до 3 лет с ограниченными возможностями здоровья и их семьям (служба ранней помощи)</t>
  </si>
  <si>
    <t>Обеспечение психолого-педагогического сопровождения детей от 3  до 7 лет для социализации, формирования предпосылок учебной деятельности, поддержки развития личности детей и оказания психолого-педагогической помощи родителям (законным представителям) в лекотеках</t>
  </si>
  <si>
    <t>Оказание коррекционно-развивающей помощи детям в возрасте от 3 до 7 лет  с ограниченными возможностями здоровья, имеющим нарушения речевого развития, в условиях  логопедического пункта.</t>
  </si>
  <si>
    <t>Оказание психолого-педагогической и коррекционно-развивающей помощи детям в возрасте от 3 до 7 лет  с ограниченными возможностями здоровья в консультационных центрах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</si>
  <si>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7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</si>
  <si>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3-5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</si>
  <si>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8-10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</si>
  <si>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12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</si>
  <si>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14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</si>
  <si>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</si>
  <si>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на загородной базе образовательного учреждения)</t>
  </si>
  <si>
    <t>Осуществление присмотра и ухода за детьми в группе оздоровительной направленности для часто болеющих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7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</si>
  <si>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3-5 часового пребывания, 5 (или 6)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</si>
  <si>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8-10 часового пребывания, 5 (или 6)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</si>
  <si>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12 часового пребывания, 5 (или 6)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</si>
  <si>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14 часового пребывания, 5 (или 6)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</si>
  <si>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пребывания, 5 (или 6) дней в неделю)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</si>
  <si>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на загородной базе учреждения)</t>
  </si>
  <si>
    <t>Осуществление присмотра и ухода за детьми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в возрасте до 3 лет (группа 24 часового пребывания 7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</si>
  <si>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3-5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</si>
  <si>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8-10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</si>
  <si>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12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</si>
  <si>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14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</si>
  <si>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5 (или 6) дней в неделю)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</si>
  <si>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 на загородной базе учреждения)</t>
  </si>
  <si>
    <t>Осуществление присмотра и ухода за детьми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7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</si>
  <si>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3-5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</si>
  <si>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8-10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</si>
  <si>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12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</si>
  <si>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14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</si>
  <si>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5 (или 6) дней в неделю)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</si>
  <si>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 на загородной базе учреждения)</t>
  </si>
  <si>
    <t>Осуществление присмотра и ухода за детьми в группе оздоровительной направленности для часто болеющих детей и других категорий детей, нуждающихся в длительном лечении и проведении для них необходимого комплекса специальных лечебно-оздоровительных мероприятий,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</si>
  <si>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</si>
  <si>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</si>
  <si>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</si>
  <si>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</si>
  <si>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</si>
  <si>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</si>
  <si>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</si>
  <si>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</si>
  <si>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</si>
  <si>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</si>
  <si>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</si>
  <si>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</si>
  <si>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</si>
  <si>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</si>
  <si>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</si>
  <si>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</si>
  <si>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</si>
  <si>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</si>
  <si>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</si>
  <si>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</si>
  <si>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глухих и слабослышащих, слепых, слабовидящих детей, для детей с амблиопией, с косоглазием,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</si>
  <si>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</si>
  <si>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</si>
  <si>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</si>
  <si>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</si>
  <si>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</si>
  <si>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</si>
  <si>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до 3 лет (группа 24 часового пребывания 7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</si>
  <si>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</si>
  <si>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</si>
  <si>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</si>
  <si>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</si>
  <si>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</si>
  <si>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</si>
  <si>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легкой умственной отсталостью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</si>
  <si>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</si>
  <si>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</si>
  <si>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</si>
  <si>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</si>
  <si>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</si>
  <si>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</si>
  <si>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со сложным дефектом развития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</si>
  <si>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</si>
  <si>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</si>
  <si>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</si>
  <si>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</si>
  <si>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</si>
  <si>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</si>
  <si>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до 3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</si>
  <si>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</si>
  <si>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</si>
  <si>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</si>
  <si>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</si>
  <si>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</si>
  <si>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</si>
  <si>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</si>
  <si>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</si>
  <si>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</si>
  <si>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</si>
  <si>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</si>
  <si>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</si>
  <si>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задержкой психического развития в возрасте от 3 до 7 лет (группа 24 часового пребывания 7 дней в неделю)</t>
  </si>
  <si>
    <t>Осуществление присмотра и ухода за детьми в группе компенсирующей направленности для детей с тяжелыми нарушениями речи в возрасте от 3 до 7 лет (группа 24 часового пребывания 7 дней в неделю)</t>
  </si>
  <si>
    <t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</si>
  <si>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</si>
  <si>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</si>
  <si>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</si>
  <si>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фонетико-фонематическими нарушениями речи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</si>
  <si>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</si>
  <si>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</si>
  <si>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</si>
  <si>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</si>
  <si>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</si>
  <si>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глухих детей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</si>
  <si>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глухих детей в возрасте от 3 до 7 лет (группа 24 часового пребывания 7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</si>
  <si>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</si>
  <si>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</si>
  <si>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</si>
  <si>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</si>
  <si>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</si>
  <si>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24 часового пребывания, на загородной базе учреждения)</t>
  </si>
  <si>
    <t>Осуществление присмотра и ухода за детьми в группе компенсирующей направленности для слабослышащих детей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</si>
  <si>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</si>
  <si>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</si>
  <si>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</si>
  <si>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</si>
  <si>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</si>
  <si>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слепых детей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</si>
  <si>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слепых детей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</si>
  <si>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</si>
  <si>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</si>
  <si>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</si>
  <si>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</si>
  <si>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</si>
  <si>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</si>
  <si>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слабовидящих детей, детей с амблиопией, с косоглазием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</si>
  <si>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</si>
  <si>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</si>
  <si>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</si>
  <si>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</si>
  <si>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</si>
  <si>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</si>
  <si>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нарушением опорно-двигательного аппарата в возрасте от 3 до 7 лет (группа 24 часового пребывания 7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</si>
  <si>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</si>
  <si>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</si>
  <si>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</si>
  <si>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</si>
  <si>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</si>
  <si>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</si>
  <si>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легкой умственной отсталостью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</si>
  <si>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</si>
  <si>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</si>
  <si>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</si>
  <si>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</si>
  <si>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</si>
  <si>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</si>
  <si>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умственной отсталостью умеренной и тяжелой степени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</si>
  <si>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</si>
  <si>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</si>
  <si>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</si>
  <si>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</si>
  <si>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</si>
  <si>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</si>
  <si>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со сложным дефектом развития, с аутизмом в возрасте от 3 до 7 лет (группа 24 часового пребывания, 7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</si>
  <si>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3-5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</si>
  <si>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8-10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</si>
  <si>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12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</si>
  <si>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14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</si>
  <si>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24 часового пребывания, 5 (или 6) дней в неделю)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</si>
  <si>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24 часового пребывания на загородной базе учреждения)</t>
  </si>
  <si>
    <t>Осуществление присмотра и ухода за детьми в группе компенсирующей направленности для детей с ограниченными возможностями здоровья в возрасте от 3 до 7 лет (группа 24 часового пребывания, 7 дней в неделю)</t>
  </si>
  <si>
    <t>Осуществление присмотра и ухода за детьми в разновозрастной группе общеразвивающей направленности для детей в возрасте до 3 лет (группа 3-5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</si>
  <si>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 до 3 лет (группа 8-10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</si>
  <si>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 до 3 лет (группа 12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</si>
  <si>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 до 3 лет (группа 14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</si>
  <si>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 до 3 лет (группа 24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</si>
  <si>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3-5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</si>
  <si>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8-10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</si>
  <si>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12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</si>
  <si>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14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</si>
  <si>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двух возрастов (группа 24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</si>
  <si>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3-5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</si>
  <si>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8-10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</si>
  <si>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12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</si>
  <si>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14 часового пребывания, 5 (или 6) дней в неделю)</t>
  </si>
  <si>
    <t>Осуществление присмотра и ухода за детьми в разновозрастной группе общеразвивающей направленности для детей в возрасте от 3 до 7 лет при наличии в группе детей трех возрастов (группа 24 часового пребывания, 5 (или 6) дней в неделю)</t>
  </si>
  <si>
    <t>Осуществление присмотра и ухода за детьми в семейной дошкольной группе общеразвивающей направленности для детей в возрасте до 3 лет (группа 3-5 часового режима пребывания, 5 (или 6) дней в неделю)</t>
  </si>
  <si>
    <t>Осуществление присмотра и ухода за детьми в семейной дошкольной группе общеразвивающей направленности для детей в возрасте  до 3 лет (группа 8-10 часового режима пребывания, 5 (или 6) дней в неделю)</t>
  </si>
  <si>
    <t>Осуществление присмотра и ухода за детьми в семейной дошкольной группе общеразвивающей направленности для детей в возрасте от 3 до 7 лет (группа 3-5 часового режима пребывания, 5 (или 6) дней в неделю)</t>
  </si>
  <si>
    <t>Осуществление присмотра и ухода за детьми в семейной дошкольной группе общеразвивающей направленности для детей в возрасте от 3 до 7 лет (группа 8-10 часового режима пребывания, 5 (или 6) дней в неделю)</t>
  </si>
  <si>
    <t>2.</t>
  </si>
  <si>
    <t>Реализация образовательной программы начального общего образования</t>
  </si>
  <si>
    <t>Физические лица</t>
  </si>
  <si>
    <t>Реализация образовательной программы начального общего образования*</t>
  </si>
  <si>
    <t>Реализация образовательной программы начального общего образования в спортивном,  кадетском классе</t>
  </si>
  <si>
    <t>Реализация образовательной программы начального общего образования в спортивном,  кадетском классе*</t>
  </si>
  <si>
    <t>Реализация образовательной программы начального  общего образования в классе компенсирующего обучения</t>
  </si>
  <si>
    <t>Реализация образовательной программы начального  общего образования в классе компенсирующего обучения*</t>
  </si>
  <si>
    <t>Реализация образовательной программы начального общего образования, обеспечивающей дополнительную (углубленную) подготовку обучающихся по одному или нескольким предметам (за исключением иностранного языка)</t>
  </si>
  <si>
    <t>Реализация образовательной программы начального общего образования, обеспечивающей дополнительную (углубленную) подготовку обучающихся по одному или нескольким предметам (за исключением иностранного языка)*</t>
  </si>
  <si>
    <t>Реализация образовательной программы начального общего образования, обеспечивающей дополнительную (углубленную) подготовку по иностранному языку</t>
  </si>
  <si>
    <t>Реализация образовательной программы начального общего образования, обеспечивающей дополнительную (углубленную) подготовку по иностранному языку*</t>
  </si>
  <si>
    <t>Реализация образовательной программы начального общего образования в учреждении с наличием интерната</t>
  </si>
  <si>
    <t>Реализация образовательной программы начального общего образования в учреждении с наличием интерната*</t>
  </si>
  <si>
    <t>Реализация образовательной программы начального общего образования, обеспечивающей дополнительную (углубленную) подготовку обучающихся по иностранному языку, в учреждении с наличием интерната</t>
  </si>
  <si>
    <t>Реализация образовательной программы начального общего образования, обеспечивающей дополнительную (углубленную) подготовку обучающихся по иностранному языку, в учреждении с наличием интерната*</t>
  </si>
  <si>
    <t>Реализация образовательной программы начального общего образования в форме индивидуального обучения на дому</t>
  </si>
  <si>
    <t>Реализация образовательной программы начального общего образования в форме индивидуального обучения на дому*</t>
  </si>
  <si>
    <t>Реализация образовательной программы начального общего образования в классе учреждения для обучающихся, нуждающихся в длительном лечении</t>
  </si>
  <si>
    <t>Реализация образовательной программы начального общего образования в классе учреждения, осуществляющего обучение  обучающихся, находящихся на длительном лечении в медицинских учреждениях</t>
  </si>
  <si>
    <t xml:space="preserve">Реализация адаптированной образовательной  программы начального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</t>
  </si>
  <si>
    <t>Физические лица с ограниченными возможностями здоровья</t>
  </si>
  <si>
    <t>Реализация адаптированной образовательной  программы начального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</si>
  <si>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слепых)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</si>
  <si>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слепых)*</t>
  </si>
  <si>
    <t>Реализация адаптированной основной образовательной  программы начального общего образования  для детей с ограниченными возможностями здоровья (для глубоко умственно отсталых)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</si>
  <si>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</si>
  <si>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</si>
  <si>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(умственно отсталых)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</si>
  <si>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имеющих тяжелые нарушения речи; имеющих задержку психического развития)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</si>
  <si>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имеющих тяжелые нарушения речи; имеющих задержку психического развития) *</t>
  </si>
  <si>
    <t>Реализация адаптированной образовательной  программы начального общего образования для детей с ограниченными возможностями здоровья  в форме индивидуального обучения на дому</t>
  </si>
  <si>
    <t>Реализация адаптированной образовательной  программы начального общего образования для детей с ограниченными возможностями здоровья  в форме индивидуального обучения на дому*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</si>
  <si>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глухих, слабослышащих и позднооглохших с глубоким недоразвитием речи, обусловленных нарушением слуха) в учреждении с наличием интерната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</si>
  <si>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глухих, слабослышащих и позднооглохших с глубоким недоразвитием речи, обусловленных нарушением слуха) в учреждении с наличием интерната*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</si>
  <si>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   в учреждении с наличием интерната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</si>
  <si>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   в учреждении с наличием интерната*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</si>
  <si>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глубоко умственно отсталых)  в учреждении с наличием интерната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</si>
  <si>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 в учреждении с наличием интерната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</si>
  <si>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 в учреждении с наличием интерната*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</si>
  <si>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умственно отсталых) в учреждении с наличием интерната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</si>
  <si>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слабовидящих, для поздноослепших; для имеющих тяжелые нарушения речи; для имеющих задержку психического развития) в учреждении с наличием интерната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</si>
  <si>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слабовидящих, для поздноослепших; для имеющих тяжелые нарушения речи; для имеющих задержку психического развития) в учреждении с наличием интерната*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</si>
  <si>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</si>
  <si>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</si>
  <si>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</si>
  <si>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</si>
  <si>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</si>
  <si>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в учреждении, осуществляющем образовательную деятельность по адаптированным общеобразовательным программам*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</si>
  <si>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развития; для умственно отсталых)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</si>
  <si>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развития)  в учреждении, осуществляющем образовательную деятельность по адаптированным общеобразовательным программам*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</si>
  <si>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</si>
  <si>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 программы начального общего образования для детей с ограниченными возможностями здоровья в форме индивидуального обучения на дому в учреждении, осуществляющем образовательную деятельность по адаптированным общеобразовательным программам,  в том числе в учреждении с наличием интерната</t>
  </si>
  <si>
    <t>Реализация адаптированной образовательной  программы начального общего образования для детей с ограниченными возможностями здоровья в форме индивидуального обучения на дому в учреждении, осуществляющем образовательную деятельность по адаптированным общеобразовательным программам,  в том числе в учреждении с наличием интерната*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</si>
  <si>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программам, с наличием интерната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</si>
  <si>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программам, с наличием интерната*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</si>
  <si>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программам, с наличием интерната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</si>
  <si>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программам, с наличием интерната*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</si>
  <si>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 в учреждении, осуществляющем образовательную деятельность по адаптированным общеобразовательным программам, с наличием интерната 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</si>
  <si>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 в учреждении, осуществляющем образовательную деятельность по адаптированным общеобразовательным программам, с наличием интерната*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</si>
  <si>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развития; для умственно отсталых) в учреждении, осуществляющем образовательную деятельность по адаптированным общеобразовательным программам, с наличием интерната </t>
  </si>
  <si>
    <t xml:space="preserve">Реализация адаптированной образовательной  программы начального общего образования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развития) в учреждении, осуществляющем образовательную деятельность по адаптированным общеобразовательным программам, с наличием интерната* </t>
  </si>
  <si>
    <t>Реализация адаптированной образовательной  программы начального общего образования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</si>
  <si>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образовательной программы основного общего образования</t>
  </si>
  <si>
    <t>Физические лица, имеющие начальное общее образование</t>
  </si>
  <si>
    <t>Реализация образовательной программы основного общего образования **</t>
  </si>
  <si>
    <t>Реализация образовательной программы основного общего образования в спортивном,  кадетском классе</t>
  </si>
  <si>
    <t>Реализация образовательной программы основного общего образования в спортивном,  кадетском классе**</t>
  </si>
  <si>
    <t>Реализация образовательной программы основного  общего образования в классе компенсирующего обучения **</t>
  </si>
  <si>
    <t>Реализация образовательной программы основного общего образования в классе компенсирующего обучения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</si>
  <si>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</t>
  </si>
  <si>
    <t>Реализация образовательной программы основного общего образования, обеспечивающие дополнительную (углубленную) подготовку обучающихся по одному или нескольким предметам (кроме углубленного изучения иностранного языка)**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</si>
  <si>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</si>
  <si>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</si>
  <si>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</si>
  <si>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</si>
  <si>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</si>
  <si>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профиля**</t>
  </si>
  <si>
    <t>Реализация образовательной программы основного общего образования по очно-заочной  (вечерней) форме обучения</t>
  </si>
  <si>
    <t>Реализация образовательной программы основного общего образования  по заочной форме обучения</t>
  </si>
  <si>
    <t>Реализация образовательной программы основного общего образования в учреждении с наличием интерната</t>
  </si>
  <si>
    <t>Реализация образовательной программы основного общего образования в учреждении с наличием интерната**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</si>
  <si>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 в учреждении с наличием интерната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</si>
  <si>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 в учреждении с наличием интерната**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</si>
  <si>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 в учреждении с наличием интерната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</si>
  <si>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 в учреждении с наличием интерната**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</si>
  <si>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 в учреждении с наличием интерната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</si>
  <si>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гуманитарного профиля в учреждении с наличием интерната**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</si>
  <si>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с наличием интерната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</si>
  <si>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с наличием интерната**</t>
  </si>
  <si>
    <t>Реализация образовательной программы основного общего образования в форме индивидуального обучения на дому</t>
  </si>
  <si>
    <t>Реализация образовательной программы основного общего образования в форме индивидуального обучения на дому**</t>
  </si>
  <si>
    <t>Реализация образовательной программы основного общего образования в общеобразовательном учреждении, осуществляющем обучение детей, нуждающихся в длительном лечении</t>
  </si>
  <si>
    <t>Реализация образовательной программы основного общего образования в общеобразовательном учреждении, осуществляющем обучение детей, нуждающихся в длительном лечении**</t>
  </si>
  <si>
    <t>Реализация образовательной программы основного общего образования для обучающихся, находящихся на длительном лечении в  медицинских учреждениях</t>
  </si>
  <si>
    <t>Реализация образовательной программы основного общего образования для обучающихся, находящихся на длительном лечении в  медицинских учреждениях**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</si>
  <si>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</t>
  </si>
  <si>
    <t>Физические лица с ограниченными возможностями здоровья, имеющие начальное общее образование</t>
  </si>
  <si>
    <t>Реализация адаптированной образовательной программы основного общего образования для детей с ограниченными возможностями здоровья (для слепых)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</si>
  <si>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аппарата, для глубоко умственно отсталых) 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</si>
  <si>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слабовидящих, для поздноослепших; для имеющих тяжелые нарушения речи; для имеющих задержку психического развития,  для умственно отсталых) 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</si>
  <si>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 для детей с ограниченными возможностями здоровья (для глубоко умственно отсталых) </t>
  </si>
  <si>
    <t>Физические лица с ограниченными возможностями здоровья имеющие основное общее образование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</si>
  <si>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 для детей с ограниченными возможностями здоровья (для умственно отсталых) </t>
  </si>
  <si>
    <t>Физические лица с ограниченными возможностями здоровья, имеющие основное общее образование</t>
  </si>
  <si>
    <t>Реализация адаптированной образовательной программы основного общего образования для детей с ограниченными возможностями здоровья (для  глухих или  для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по очно-заочной (вечерней) форме обучения</t>
  </si>
  <si>
    <t>Реализация адаптированной образовательной программы основного общего образования для детей с ограниченными возможностями здоровья (для  глухих или  для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 по заочной форме обучения</t>
  </si>
  <si>
    <t>Реализация адаптированной образовательной программы основного общего образования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 с наличием интерната</t>
  </si>
  <si>
    <t>Физические лица имеющие начальное общее образование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</si>
  <si>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слепых)  в учреждении с наличием интерната </t>
  </si>
  <si>
    <t>Физические лица  с ограниченными возможностями здоровья, имеющие начальное общее образование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</si>
  <si>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 с наличием интерната </t>
  </si>
  <si>
    <t>Реализация адаптированной образовательной программы основного общего образования для детей с ограниченными возможностями здоровья (для слабовидящих и поздноослепших или для имеющих тяжелые нарушения речи или для имеющих задержку психического развития или для умственно отсталых) в учреждении с наличием интерната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</si>
  <si>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 для детей с ограниченными возможностями здоровья (для глубоко умственно отсталых)  в учреждении с наличием интерната </t>
  </si>
  <si>
    <t>Реализация адаптированной образовательной программы основного общего образования,  обеспечивающих углубленную трудовую подготовку для детей с ограниченными возможностями здоровья (для умственно отсталых)  в учреждении с наличием интерната</t>
  </si>
  <si>
    <t>Реализация адаптированной образовательной программы основного общего образования для детей с ограниченными возможностями здоровья в форме индивидуального обучения на дому,  в том числе в учреждении с наличием интерната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</si>
  <si>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 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</si>
  <si>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 (для слепых)   в учреждении, осуществляющем образовательную деятельность по адаптированным общеобразовательным программам 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</si>
  <si>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учреждении, осуществляющем образовательную деятельность по адаптированным общеобразовательным программам </t>
  </si>
  <si>
    <t>Реализация адаптированной образовательной программы основного общего образования для детей с ограниченными возможностями здоровья  (для слабовидящих и поздноослепших; для имеющих тяжелые нарушения речи; для имеющих задержку психического развития; для умственно отсталых) в учреждении, осуществляющем образовательную деятельность по адаптированным основным общеобразовательным программам</t>
  </si>
  <si>
    <t>Физические лица, с ограниченными возможностями здоровья, имеющие начальное общее образование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</si>
  <si>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 (для имеющих сложные дефекты) в учреждении, осуществляющем образовательную деятельность по адаптированным общеобразовательным программам 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</si>
  <si>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глубоко умственно отсталых)  в учреждении, осуществляющем образовательную деятельность по адаптированным общеобразовательным программам 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</si>
  <si>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умственно отсталых)   в учреждении, осуществляющем образовательную деятельность по адаптированным общеобразовательным программам </t>
  </si>
  <si>
    <t xml:space="preserve"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имеющих сложные дефекты) в учреждении, осуществляющем образовательную деятельность по адаптированным общеобразовательным программам </t>
  </si>
  <si>
    <t>Реализация адаптированной образовательной программы основного общего образования в форме индивидуального обучения на дому для детей с ограниченными возможностями здоровья  учреждения, осуществляющего образовательную деятельность по адаптированным общеобразовательным программам,  в том числе в  учреждении с наличием интерната</t>
  </si>
  <si>
    <t xml:space="preserve">Реализация адаптированной образовательной программы основного общего образования для детей с ограниченными возможностями здоровья 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основным общеобразовательным программам, с наличием интерната </t>
  </si>
  <si>
    <t>Реализация адаптированной образовательной программы основного общего образования для детей с ограниченными возможностями здоровья  (для слепых)   в учреждении, осуществляющем образовательную деятельность по адаптированным общеобразовательным программам,  с наличием интерната</t>
  </si>
  <si>
    <t>Реализация адаптированной образовательной программы основного общего образования для детей с ограниченными возможностями здоровья 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учреждении, осуществляющем образовательную деятельность по адаптированным общеобразовательным программам,  с наличием интерната</t>
  </si>
  <si>
    <t>Реализация адаптированной образовательной программы основного общего образования для детей с ограниченными возможностями здоровья  (для слабовидящих и поздноослепших, для имеющих тяжелые нарушения речи, для имеющих задержку психического развития, для умственно отсталых)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</si>
  <si>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адаптированной образовательной программы основного общего образования для детей с ограниченными возможностями здоровья  (для имеющих сложные дефекты)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</si>
  <si>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адаптированной образовательной программы основного общего образования, обеспечивающей углубленную трудовую подготовку,  для детей с ограниченными возможностями здоровья  (для глубоко умственно отсталых)  в учреждении, осуществляющем образовательную деятельность по адаптированным основным общеобразовательным программам, с наличием интерната</t>
  </si>
  <si>
    <t>Реализация адаптированной основной образовательной программы основного общего образования, обеспечивающей углубленную трудовую подготовку,    для детей с ограниченными возможностями (для умственно отсталых)  в учреждении, осуществляющем образовательную деятельность по адаптированным основным общеобразовательным программам, с наличием интерната</t>
  </si>
  <si>
    <t>Реализация адаптированной образовательной программы основного общего образования, обеспечивающей углубленную трудовую подготовку,     для детей с ограниченными возможностями (для имеющих сложные дефекты) 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</si>
  <si>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образовательной программы основного общего образования в учреждении для детей и подростков с девиантным поведением (открытого и закрытого типа)</t>
  </si>
  <si>
    <t>Реализация адаптированной общеобразовательной программы основного общего образования  для детей с ограниченными возможностями здоровья в учреждении для детей и подростков с девиантным поведением (закрытого типа)</t>
  </si>
  <si>
    <t>Реализация основной образовательной программы среднего общего образования</t>
  </si>
  <si>
    <t>Физические лица, имеющие основное общее образование</t>
  </si>
  <si>
    <t>Реализация образовательной программы среднего общего образования в спортивном,  кадетском классе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</si>
  <si>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</si>
  <si>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иностранному языку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</si>
  <si>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гуманитарного профиля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</si>
  <si>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</t>
  </si>
  <si>
    <t>Реализация образовательной программы среднего общего образования по очно-заочной (вечерней) форме обучения</t>
  </si>
  <si>
    <t>Реализация образовательной программы среднего общего образования по заочной форме обучения</t>
  </si>
  <si>
    <t>Реализация образовательной программы среднего общего образования в учреждении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</si>
  <si>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одному или нескольким предметам (кроме углубленного изучения иностранного языка) в учреждении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</si>
  <si>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иностранным языкам в учреждении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</si>
  <si>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гуманитарного профиля в учреждении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</si>
  <si>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учреждении с наличием интерната</t>
  </si>
  <si>
    <t>Реализация образовательной программы среднего общего образования в форме индивидуального обучения на дому</t>
  </si>
  <si>
    <t>Реализация образовательной программы среднего общего образования в учреждении для детей, нуждающихся в длительном лечении</t>
  </si>
  <si>
    <t>Реализация образовательной программы среднего общего образования для обучающихся, находящихся на длительном обучении в медицинских учреждениях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</si>
  <si>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</si>
  <si>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слепых)  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</si>
  <si>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</si>
  <si>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</si>
  <si>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 глухих, 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по очно-заочной (вечерней) форме обучения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</si>
  <si>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 глухих или  для слабослышащих и позднооглохших с легким недоразвитием речи, обусловленных нарушением слуха; для слабослышащих и позднооглохших с глубоким недоразвитием речи, обусловленных нарушением слуха; для слепых или для  слабовидящих и поздноослепших), обучающихся по заочной форме обучения</t>
  </si>
  <si>
    <t xml:space="preserve">Реализация адаптированной образовательной программы среднего  общего образования  в форме индивидуального обучения на дому для детей с ограниченными возможностями здоровья, в том числе в учреждении с наличием интерната  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</si>
  <si>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 с наличием интерната 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</si>
  <si>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слепых) в коррекционном классе общеобразовательном учреждении с наличием интерната 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</si>
  <si>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имеющих нарушения опорно-двигательного аппарата) в учреждении с наличием интерната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</si>
  <si>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в учреждении  с наличием интерната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</si>
  <si>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</si>
  <si>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</si>
  <si>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</si>
  <si>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 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</si>
  <si>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</t>
  </si>
  <si>
    <t>Реализация адаптированной основной образовательной программы среднего  общего образования для детей с ограниченными возможностями здоровья в форме индивидуального обучения на дому в учреждении, осуществляющем образовательную деятельность по адаптированным общеобразовательным программам, в том числе в  учреждении с наличием интерната</t>
  </si>
  <si>
    <t xml:space="preserve">Реализация адаптированной образовательной программы среднего  общего образования 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 в учреждении, осуществляющем образовательную деятельность по адаптированным общеобразовательным программам, с наличием интерната 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</si>
  <si>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слепых)  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</si>
  <si>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аппарата)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</si>
  <si>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слабовидящих и поздноослепших) 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</si>
  <si>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адаптированной образовательной программы среднего  общего образования  для детей с ограниченными возможностями здоровья (для имеющих сложные дефекты) в учреждении, осуществляющем образовательную деятельность по адаптированным общеобразовательным программам, с наличием интерната</t>
  </si>
  <si>
    <t>Реализация образовательной программы среднего общего образования в учреждении для детей и подростков с девиантным поведением (открытого и  закрытого типа)</t>
  </si>
  <si>
    <t>Осуществление присмотра и ухода за обучающимися в группе продленного дня</t>
  </si>
  <si>
    <t>Физические лица, обучающиеся  по основным общеобразовательным программам начального общего, основного общего и среднего общего образования в данном учреждении</t>
  </si>
  <si>
    <t>Содержание обучающихся в возрасте от 7 до 11 лет в группе учреждения с наличием интерната</t>
  </si>
  <si>
    <t>Физические лица в возрасте от 7 до 11 лет</t>
  </si>
  <si>
    <t>Содержание обучающихся в возрасте от 12 до 18 лет в группе учреждения с наличием интерната</t>
  </si>
  <si>
    <t>Физические лица в возрасте от 12 до 18 лет</t>
  </si>
  <si>
    <t>Осуществление присмотра и ухода за обучающимися в группе продленного дня для детей с ограниченными возможностями здоровья (для глухих или для слабослышащих и позднооглохших с глубоким недоразвитием речи, обусловленных нарушением слуха) в учреждении, осуществляющем образовательную деятельность по адаптированным общеобразовательным программам</t>
  </si>
  <si>
    <t>Физические лица с ограниченными возможностями здоровья, обучающиеся  по  образовательным программам начального общего, основного общего и среднего общего образования в данном учреждении</t>
  </si>
  <si>
    <t>Осуществление присмотра и ухода за обучающимися в группе продленного дня для детей с ограниченными возможностями здоровья (для слепых) в учреждении, осуществляющем образовательную деятельность по адаптированным общеобразовательным программам</t>
  </si>
  <si>
    <t>Осуществление присмотра и ухода за обучающимися в группе продленного дня для детей с ограниченными возможностями здоровья (для слабослышащих и позднооглохших с легким недоразвитием речи, обусловленных нарушением слуха; для имеющих нарушения опорно-двигательного аппарата; для глубоко умственно отсталых) в  учреждении, осуществляющем образовательную деятельность по адаптированным общеобразовательным программам</t>
  </si>
  <si>
    <t>Осуществление присмотра и ухода за обучающимися в группе продленного дня для детей с ограниченными возможностями здоровья (для слабовидящих и поздноослепших; для имеющих тяжелые нарушения речи; для имеющих задержку психического развития или для умственно отсталых) в учреждении, осуществляющем образовательную деятельность по адаптированным общеобразовательным программам</t>
  </si>
  <si>
    <t>Физические лица с ограниченными возможностями здоровья обучающиеся  по  образовательным программам начального общего, основного общего и среднего общего образования в данном учреждении</t>
  </si>
  <si>
    <t>Осуществление присмотра и ухода за обучающимися в возрасте от 7 до 11 лет в группе учреждения, осуществляющего образовательную деятельность по адаптированным общеобразовательным программам, с наличием интерната</t>
  </si>
  <si>
    <t>Физические лица в возрасте от 7 до 11 лет с ограниченными возможностями здоровья</t>
  </si>
  <si>
    <t>Осуществление присмотра и ухода за обучающимися в возрасте от 12 до 18 лет в группе учреждения, осуществляющего образовательную деятельность по адаптированным общеобразовательным программам, с наличием интерната</t>
  </si>
  <si>
    <t>Физические лица в возрасте от 12 до 18 лет с ограниченными возможностями здоровья</t>
  </si>
  <si>
    <t>Содержание, воспитание и социальная адаптация воспитанников в возрасте от 3 до 7 лет в группе общеразвивающей направленности учреждения для детей – сирот и детей, оставшихся без попечения родителей</t>
  </si>
  <si>
    <t>Физические лица в возрасте от 3 до 7 лет</t>
  </si>
  <si>
    <t>Содержание, воспитание и социальная адаптация воспитанников в возрасте с 3  до 7 лет в группе компенсирующей направленности с приоритетным осуществлением деятельности по квалифицированной коррекции недостатков в физическом и (или) психическом развитии детей с ограниченными возможностями здоровья в учреждении для детей – сирот и детей, оставшихся без попечения родителей</t>
  </si>
  <si>
    <t>Содержание, воспитание и социальная адаптация воспитанников в возрасте от 3 до 7 лет в группе общеразвивающей направленности учреждения для детей – сирот и детей, оставшихся без попечения родителей ( с пребыванием на загородной базе)</t>
  </si>
  <si>
    <t>Содержание, воспитание и социальная адаптация воспитанников в возрасте с 3  до 7 лет в группе компенсирующей направленности с приоритетным осуществлением деятельности по квалифицированной коррекции недостатков в физическом и (или) психическом развитии детей с ограниченными возможностями здоровья  учреждения для детей – сирот и детей, оставшихся без попечения родителей (с пребыванием на загородной базе)</t>
  </si>
  <si>
    <t>Физические лица в возрасте с 3  до 7 лет</t>
  </si>
  <si>
    <t>Содержание, воспитание и социальная адаптация воспитанников в возрасте  от 7 до 11 лет в учреждении для детей – сирот и детей, оставшихся без попечения родителей</t>
  </si>
  <si>
    <t>Физические лица в возрасте  от 7 до 11 лет</t>
  </si>
  <si>
    <t>Содержание, воспитание и социальная адаптация воспитанников в возрасте  от 12 до 18 лет в учреждении для детей – сирот и детей, оставшихся без попечения родителей</t>
  </si>
  <si>
    <t>Физические лица в возрасте  от 12 до 18 лет, а также лица из числа детей-сирот и детей, оставшихся без попечения родителей, находящиеся на полном государственном обеспечении</t>
  </si>
  <si>
    <t>Содержание, воспитание и социальная адаптация воспитанников в возрасте  от 7 до 11 лет в учреждении для детей – сирот и детей, оставшихся без попечения родителей (с пребыванием на загородной базе)</t>
  </si>
  <si>
    <t>Содержание, воспитание и социальная адаптация воспитанников в возрасте  от 12 до 18 лет в учреждении для детей – сирот и детей, оставшихся без попечения родителей (с пребыванием на загородной базе)</t>
  </si>
  <si>
    <t>Содержание, воспитание и социальная адаптация воспитанников  в возрасте  от 7 до 11 лет с ограниченными возможностями здоровья учреждения для детей – сирот и детей, оставшихся без попечения родителей</t>
  </si>
  <si>
    <t>Содержание, воспитание и социальная адаптация воспитанников в возрасте  от 12 до 18 лет с ограниченными возможностями здоровья в учреждении для детей – сирот и детей, оставшихся без попечения родителей</t>
  </si>
  <si>
    <t>Содержание, воспитание и социальная адаптация воспитанников в возрасте  от 7 до 11 лет с ограниченными возможностями здоровья в учреждении для детей – сирот и детей, оставшихся без попечения родителей (с пребыванием на загородной базе)</t>
  </si>
  <si>
    <t>Содержание, воспитание и социальная адаптация воспитанников в возрасте  от 12 до 18 лет с ограниченными возможностями здоровья в учреждении для детей – сирот и детей, оставшихся без попечения родителей (с пребыванием на загородной базе)</t>
  </si>
  <si>
    <t>Содержание, воспитание и социальная адаптация воспитанников в возрасте  от 12 до 18 лет учреждения для детей и подростков с девиантным поведением (закрытого типа)</t>
  </si>
  <si>
    <t>Физические лица в возрасте  от 12 до 18 лет</t>
  </si>
  <si>
    <t>Содержание, воспитание и социальная адаптация воспитанников в возрасте  от 12 до 18 лет учреждения для детей и подростков с девиантным поведением (открытого типа)</t>
  </si>
  <si>
    <t>Содержание, воспитание и социальная адаптация воспитанников в возрасте  от 12 до 18 лет с ограниченными возможностями здоровья учреждения для детей и подростков с девиантным поведением (закрытого типа)</t>
  </si>
  <si>
    <t>Содержание обучающихся в возрасте от 7 до 11 лет в группе общеобразовательного учреждения для детей, нуждающихся в длительном лечении</t>
  </si>
  <si>
    <t>Физические лица в    возрасте от 7 до 11 лет</t>
  </si>
  <si>
    <t>Содержание обучающихся в возрасте от 12 до 18 лет в группе общеобразовательного учреждения для детей, нуждающихся в длительном лечении</t>
  </si>
  <si>
    <t xml:space="preserve">Психолого-педагогическое и социальное сопровождение обучающихся с ограниченными возможностями здоровья (глухих) при освоении ими образовательной программы начального  общего образования, за исключением обучающихся с ограниченными возможностями здоровья, осваивающих   адаптированные общеобразовательные программы </t>
  </si>
  <si>
    <t xml:space="preserve">Психолого-педагогическое и социальное сопровождение обучающихся с ограниченными возможностями здоровья (глухих) при освоении ими образовательной программы основного общего образования, за исключением обучающихся с ограниченными возможностями здоровья, осваивающих   адаптированные общеобразовательные программы 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</si>
  <si>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 образовательной программы среднего общего образования, за исключением обучающихся с ограниченными возможностями здоровья, осваивающих 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</si>
  <si>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легким недоразвитием речи, обусловленным нарушением слуха) при освоении ими  образовательной программы начального общего образования за исключением обучающихся с ограниченными возможностями здоровья осваивающих адаптированные общеобразовательным программы</t>
  </si>
  <si>
    <t>Психолого-педагогичеекое и социальное сопровождение обучающихся с ограниченными возможностями здоровья (слабослышащих или позднооглохших с легким недоразвитием речи, обусловленным нарушением слуха) при освоении ими  образовательной программам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</si>
  <si>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легким недоразвитием речи, обусловленным нарушением слуха) при освоении ими 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</si>
  <si>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</si>
  <si>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образовательной программы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</si>
  <si>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(слабослышащих или позднооглохших с глубоким недоразвитием речи, обусловленным нарушением слуха)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</si>
  <si>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(слепых)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</si>
  <si>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(слепых) по  образовательным программам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</si>
  <si>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обучающегося с ограниченными возможностями здоровья (слепых)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</si>
  <si>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(слабовидящих или поздноослепших)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</si>
  <si>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(слабовидящих или поздноослепших) при освоении ими образовательной программы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</si>
  <si>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(слабовидящих или поздноослепших)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</si>
  <si>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 нарушением опорно-двигательного аппарата)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</si>
  <si>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 нарушением опорно-двигательного аппарата) при освоении ими образовательной программы основного общего образования за исключением обучающихся с ограниченными возможностями,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</si>
  <si>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(с нарушением опорно-двигательного аппарата) при освоении ими образовательной программы среднего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</si>
  <si>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(имеющих тяжелые нарушения речи)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</si>
  <si>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(имеющих тяжелые нарушения речи) при освоении ими образовательной программы основного общего образования за исключением обучающихся с ограниченными возможностями,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</si>
  <si>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(имеющих задержку психического развития) при освоении ими образовательной программы начального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</si>
  <si>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Психолого-педагогическое и социальное сопровождение обучающихся с ограниченными возможностями здоровья (имеющих задержку психического развития) по образовательным программам основного общего образования за исключением обучающихся с ограниченными возможностями здоровья, осваивающих адаптированные общеобразовательные программы</t>
  </si>
  <si>
    <t>Прохождение промежуточной и итоговой аттестации экстерном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</si>
  <si>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239 Центрального района Санкт-Петербурга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</si>
  <si>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239 Центрального района Санкт-Петербурга с наличием интерната</t>
  </si>
  <si>
    <t>Реализация образовательной программы основного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30 Василеостровского района Санкт-Петербурга с наличием интерната</t>
  </si>
  <si>
    <t>Реализация образовательной программы среднего общего образования, обеспечивающей дополнительную (углубленную) подготовку обучающихся по предметам технического или естественно-научного профиля в ГБОУ Физико-математический лицей № 30 Василеоствровского района Санкт-Петербурга с наличием интерната</t>
  </si>
  <si>
    <t>Осуществление присмотра и ухода в группе продленного дня для детей с ограниченными возможностями здоровья (для детей со сложными дефектом) в учреждении, осуществляющем образовательную деятельность по адаптированным общеобразовательным программам</t>
  </si>
  <si>
    <t>5.</t>
  </si>
  <si>
    <t>Реализация дополнительной общеразвивающей программы научно-технической направленности для детей 1-го года обучения в учреждении дополнительного образования</t>
  </si>
  <si>
    <t>Физические лица в возрасте до 18 лет</t>
  </si>
  <si>
    <t>Реализация дополнительной общеразвивающей программы научно-технической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</si>
  <si>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научно-технической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</si>
  <si>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спортивно-технической направленности  для детей 1-го года обучения в учреждении дополнительного образования</t>
  </si>
  <si>
    <t>Реализация дополнительной общеразвивающей программы спортивно-технической направленности для детей 2-го года обучения в учреждении дополнительного образования</t>
  </si>
  <si>
    <t xml:space="preserve">Реализация дополнительной общеразвивающей программы спортивно-технической направленности для детей 3-го года обучения и более </t>
  </si>
  <si>
    <t>Реализация дополнительной общеразвивающей программы физкультурно-спортивной направленности для детей 1-го года обучения в учреждении дополнительного образования детей</t>
  </si>
  <si>
    <t>Реализация дополнительной общеразвивающей программы физкультурно-спортивной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</si>
  <si>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физкультурно-спортивной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</si>
  <si>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художественно-эстетической направленности для детей 1-го года обучения в учреждении дополнительного образования</t>
  </si>
  <si>
    <t>Реализация дополнительной общеразвивающей программы художественно-эстетической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</si>
  <si>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художественно-эстетической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</si>
  <si>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туристско-краеведческой направленности для детей 1-го года обучения в учреждении дополнительного образования</t>
  </si>
  <si>
    <t>Реализация дополнительной общеразвивающей программы туристско-краеведческой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</si>
  <si>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туристско-краеведческой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</si>
  <si>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эколого-биологической направленности для детей 1-го года обучения в учреждении дополнительного образования</t>
  </si>
  <si>
    <t>Реализация дополнительной общеразвивающей программы эколого-биологической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</si>
  <si>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эколого-биологической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</si>
  <si>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военно-патриотической направленности для детей 1-го года обучения в учреждении дополнительного образования</t>
  </si>
  <si>
    <t>Реализация дополнительной общеразвивающей программы военно-патриотической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</si>
  <si>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военно-патриотической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</si>
  <si>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социально-педагогической и культурологической направленностям для детей 1-го года обучения в учреждении дополнительного образования</t>
  </si>
  <si>
    <t>Реализация дополнительной общеразвивающей программы социально-педагогической и культурологической направленностям для детей 2-го года обучения в учреждении дополнительного образования</t>
  </si>
  <si>
    <t>Реализация дополнительной общеразвивающей программы социально-педагогической и культурологической  направленностям для детей 3-го года обучения и более  в учреждении дополнительного образования</t>
  </si>
  <si>
    <t>Реализация дополнительной общеразвивающей программы естественно-научной направленности для детей 1-го года обучения в учреждении дополнительного образования</t>
  </si>
  <si>
    <t>Реализация дополнительной общеразвивающей программы естественно-научной направленности для детей 2-го года обучения в учреждении дополнительного образования</t>
  </si>
  <si>
    <t>Реализация дополнительной общеразвивающей программы естественно-научной направленности для детей 3-го года обучения и более в учреждении дополнительного образования</t>
  </si>
  <si>
    <t>Реализация дополнительной общеразвивающей программы для детей образовательных учреждений 1-го года обучения в отделениях дополнительного образования</t>
  </si>
  <si>
    <t>Реализация дополнительной общеразвивающей программы для 2-го года обучения в отделениях дополнительного образования детей образовательных учреждений</t>
  </si>
  <si>
    <t>Реализация дополнительной общеразвивающей программы для детей для 3-го года обучения и более в отделениях дополнительного образования образовательных учреждений</t>
  </si>
  <si>
    <t>Реализация индивидуально-ориентированной, коррекционно-развивающей дополнительной общеразвивающей программы в образовательных учреждениях, реализующих адаптивные основные общеобразовательные  программы начального общего, основного общего и среднего общего образования для детей с ограниченными возможностями здоровья</t>
  </si>
  <si>
    <t>Физические лица в возрасте от 6 до 18 лет с ограниченными возможностями здоровья</t>
  </si>
  <si>
    <t>Реализация индивидуально-ориентированной, коррекционно-развивающей дополнительной общеразвивающей программы в учреждениях для детей с ограниченными возможностями здоровья, в учреждениях дополнительного образования</t>
  </si>
  <si>
    <t>Реализация дополнительной общеразвивающей программы для детей по обучению плаванию в учреждениях реализующих основную общеобразовательную программу дошкольного образования</t>
  </si>
  <si>
    <t>Дети в возрасте от  1 года  до 7 лет</t>
  </si>
  <si>
    <t>Реализация дополнительной общеразвивающей программы детей в структурном подразделении «Бассейн» образовательного учреждении</t>
  </si>
  <si>
    <t>Дети в возрасте от 7 до18 лет</t>
  </si>
  <si>
    <t>Реализация программы дополнительного образования детей с ограниченными возможностями здоровья по гидрореабилитации в  учреждении, реализующем адаптированные общеобразовательные программы</t>
  </si>
  <si>
    <t>Оказание психолого-педагогической, медицинской и социальной помощи детям в центрах психолого-педагогической, медицинской и социальной помощи</t>
  </si>
  <si>
    <t>Интересы общества</t>
  </si>
  <si>
    <t>Оказание психолого-педагогической, медицинской и социальной помощи в учреждениях, реализующих образовательные программы начального общего, основного общего, среднего общего образования, в учреждениях дополнительного образования</t>
  </si>
  <si>
    <t>Оказание логопедической помощи в общеобразовательных учреждениях, имеющих структурное подразделение «Логопедический пункт»</t>
  </si>
  <si>
    <t>Организация деятельности опорных центров по направлениям дополнительного образования</t>
  </si>
  <si>
    <t>Организация деятельности музея образовательного учреждения</t>
  </si>
  <si>
    <t>7.</t>
  </si>
  <si>
    <t>Организационно-методическое сопровождение и информационное обеспечение образовательных учреждений по реализации образовательных программ и воспитательной работы учреждениями дополнительного профессионального образования</t>
  </si>
  <si>
    <t>Организационно-методическое сопровождение и информационное обеспечение образовательных учреждений по подготовке и проведению профессиональных педагогических конкурсов и распространения передового педагогического опыта учреждениями дополнительного профессионального образования</t>
  </si>
  <si>
    <t>Организационно-методическое сопровождение и информационное обеспечение образовательных учреждений  по реализации инновационных программ в сфере образования учреждениями дополнительного профессионального образования</t>
  </si>
  <si>
    <t>Организационно-методическое сопровождение и информационное обеспечение образовательных учреждений по использованию программно-прикладных средств и средств информатизации в образовательном процессе учреждениями дополнительного профессионального образования</t>
  </si>
  <si>
    <t>Организация инновационной деятельности ресурсных центров общего образования при образовательных учреждениях всех типов (за исключением профессиональных образовательных учреждений, учреждений дополнительного профессионального образования)</t>
  </si>
  <si>
    <t>Организация инновационной деятельности лабораторий при образовательных учреждениях всех типов</t>
  </si>
  <si>
    <t>Организация инновационной деятельности экспериментальных площадок при образовательных учреждениях всех типов</t>
  </si>
  <si>
    <t>Организация инновационной деятельности федеральных стажировочных площадок при образовательных учреждениях всех типов</t>
  </si>
  <si>
    <t>Организационно-техническое и информационно-аналитическое  обеспечение эксплуатации и развития отраслевых информационных систем, информационных ресурсов и баз данных</t>
  </si>
  <si>
    <t>Организационно-техническое и информационно-аналитическое   обеспечение разработки методических материалов и рекомендаций  в области оценки качества образования и информатизации образования</t>
  </si>
  <si>
    <t>Организация деятельности центра информатизации образования на базе учреждений дополнительного профессионального образования</t>
  </si>
  <si>
    <t>Организация инновационной деятельности ресурсных центров, лабораторий, экспериментальных площадок на базе учреждений дополнительного профессионального образования</t>
  </si>
  <si>
    <t>Организационно-методическое сопровождение и информационное обеспечение образовательных учреждений по реализации федеральных государственных образовательных стандартов и федеральных  государственных требований</t>
  </si>
  <si>
    <t>Разработка контрольно – измерительных материалов для осуществления мероприятий по государственной аккредитации образовательных учреждений профессионального образования</t>
  </si>
  <si>
    <t>Организационно-методическое сопровождение и информационное обеспечение образовательных учреждений по формированию фонда учебников, учебно-методической литературы учреждениями дополнительного профессионального образования</t>
  </si>
  <si>
    <t>Организационно-технологическое, информационно-аналитическое и методическое сопровождение системы образования Санкт-Петербурга</t>
  </si>
  <si>
    <t>Технологическое обеспечение эксплуатации отраслевых информационных систем, баз данных, иных программных средств и информационных ресурсов в системе образования Санкт-Петербурга</t>
  </si>
  <si>
    <t>Организационно-техническое и информационно-аналитическое  обеспечение организации использования новых информационных технологий в образовательном процессе образовательных учреждений</t>
  </si>
  <si>
    <t>Методическое сопровождение и информационное обеспечение проведения предметных олимпиад обучающихся государственных образовательных учреждений профессионального образования, находящихся в ведении Комитета по образованию</t>
  </si>
  <si>
    <t>Организационно-методическое сопровождение и информационное обеспечение образовательных учреждений по здоровьесбережению участников образовательного процесса учреждениями дополнительного профессионального образования</t>
  </si>
  <si>
    <t>Организационно-методическое сопровождение образовательных учреждений в сфере охраны труда учреждениями дополнительного профессионального образования</t>
  </si>
  <si>
    <t>Организационно-технологическое, методическое и информационно-аналитическое обеспечение проведения государственной (итоговой)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</si>
  <si>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Методическое сопровождение образовательных учреждений по проведению единого государственного экзамена и государственной итоговой аттестации учреждениями дополнительного профессионального образования</t>
  </si>
  <si>
    <t>Организационно-техническое обеспечение процедуры повышения квалификации педагогических работников образовательных учреждений</t>
  </si>
  <si>
    <t>Организационно-техническое обеспечение процедуры повышения квалификации руководящих работников образовательных учреждений</t>
  </si>
  <si>
    <t>Организационно-техническое и информационно-аналитическое обеспечение проведения аттестации педагогических работников образовательных учреждений</t>
  </si>
  <si>
    <t>Организационно-техническое и информационно-аналитическое обеспечение проведения аттестации руководителей образовательных учреждений</t>
  </si>
  <si>
    <t xml:space="preserve">Организационно-техническое и информационно-аналитическое обеспечение сбора, обработки, анализа и представления статистической отчетности в сфере образования </t>
  </si>
  <si>
    <t>Организационно-техническое и информационно-аналитическое сопровождение оказания образовательными учреждениями государственной услуги по реализации основных образовательных программ общего и среднего профессионального образования, с использованием дистанционных технологий обучения</t>
  </si>
  <si>
    <t>Организационно-методическое сопровождение и информационное обеспечение проведения районных и городских олимпиад школьников; обеспечение участия школьников в региональных, всероссийских и международных олимпиадах</t>
  </si>
  <si>
    <t>Методическое сопровождение и информационное обеспечение проведения районных и городских олимпиад, конкурсов   и соревнований научно-технической, спортивно-технической, физкультурно-спортивной и военно-патриотической направленности обучающихся в образовательных учреждениях;  обеспечение участия  обучающихся в образовательных учреждениях в региональных, всероссийских и международных олимпиадах, конкурсах и соревнованиях  научно-технической, спортивно-технической, физкультурно-спортивной и военно-патриотической направленности</t>
  </si>
  <si>
    <t>Организация информационно-методической работы на базе государственного бюджетного образовательного учреждения дополнительного педагогического профессионального образования центра повышения квалификации специалистов информационно-методического центра, при общем количестве учителей образовательных учреждений и воспитателей дошкольных образовательных учреждений в районе Санкт-Петербурга</t>
  </si>
  <si>
    <t>Методическое сопровождение и информационное обеспечение образовательных учреждений  по предупреждению детского дорожно-транспортного травматизма учреждениями дополнительного образования</t>
  </si>
  <si>
    <t>9.</t>
  </si>
  <si>
    <t>Медицинское обслуживание  детей в возрасте от 2 месяцев до 1 года в группе общеразвивающей направленности для детей</t>
  </si>
  <si>
    <t>Дети в возрасте от 2 месяцев до 1 года</t>
  </si>
  <si>
    <t>Медицинское обслуживание  детей в возрасте от 1 года до 3 лет в группе общеразвивающей направленности,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в группе общеразвивающей направленности с приоритетным осуществлением деятельности по развитию детей по нескольким направлениям, таким, как познавательно-речевое, социально-личностное, художественно-эстетическое или физическое</t>
  </si>
  <si>
    <t>Медицинское обслуживание  детей в возрасте от 3 до 7 лет в группе общеразвивающей направленности,  в группе общеразвивающей направленности с приоритетным осуществлением деятельности по развитию детей по одному из таких направлений, как познавательно-речевое, социально-личностное, художественно-эстетическое или физическое, в группе общеразвивающей направленности с приоритетным осуществлением деятельности по развитию детей по нескольким направлениям, таким, как познавательно-речевое, социально-личностное, художественно-эстетическое или физическое</t>
  </si>
  <si>
    <t>Медицинское обслуживание  детей в возрасте до 3  лет в группе оздоровительной направленности для детей с туберкулезной интоксикацией,  нуждающихся в длительном лечении и проведении для них необходимого комплекса специальных лечебно-оздоровительных мероприятий</t>
  </si>
  <si>
    <t>Медицинское обслуживание  детей в возрасте до 3  лет в группе оздоровительной направленности для часто болеющих детей,  нуждающихся в длительном лечении и проведении для них необходимого комплекса специальных лечебно-оздоровительных мероприятий</t>
  </si>
  <si>
    <t>Медицинское обслуживание  детей в группе оздоровительной направленности для детей, нуждающихся в длительном лечении и проведении для них необходимого комплекса специальных лечебно-оздоровительных мероприятий,  в возрасте до 3  лет</t>
  </si>
  <si>
    <t>Медицинское обслуживание  детей в возрасте от 3 до 7 лет в группе оздоровительной направленности для детей с туберкулезной интоксикацией, нуждающихся в длительном лечении и проведении для них необходимого комплекса специальных лечебно-оздоровительных мероприятий</t>
  </si>
  <si>
    <t>Медицинское обслуживание  детей в группе оздоровительной направленности для часто болеющих детей и других категорий детей, нуждающихся в длительном лечении  и проведении для них необходимого комплекса специальных лечебно-оздоровительных мероприятий,  в возрасте от 3 до 7 лет</t>
  </si>
  <si>
    <t>Медицинское обслуживание  детей в возрасте до 3 лет в группе компенсирующей направленности для детей с тяжелыми нарушениями речи, задержкой психического развития</t>
  </si>
  <si>
    <t>Медицинское обслуживание  детей в возрасте до 3 лет в группе компенсирующей направленности для глухих и слабослышащих, слепых, слабовидящих детей, для детей с амблиопией, с косоглазием</t>
  </si>
  <si>
    <t>Медицинское обслуживание  детей в возрасте до 3 лет в группе компенсирующей направленности для детей с нарушением опорно-двигательного аппарата</t>
  </si>
  <si>
    <t xml:space="preserve"> Медицинское обслуживание  детей в возрасте до 3 лет в группе компенсирующей направленности для детей с легкой умственной отсталостью</t>
  </si>
  <si>
    <t>Медицинское обслуживание  детей в возрасте до 3 лет в группе  компенсирующей направленности для детей со сложным дефектом развития</t>
  </si>
  <si>
    <t xml:space="preserve"> Медицинское обслуживание  детей в возрасте до 3 лет в группе компенсирующей направленности для детей с ограниченными возможностями здоровья</t>
  </si>
  <si>
    <t xml:space="preserve"> Медицинское обслуживание  детей в возрасте от 3 до 7 лет в группе компенсирующей направленности для детей с тяжелыми нарушениями речи, с задержкой психического развития</t>
  </si>
  <si>
    <t xml:space="preserve">Медицинское обслуживание  детей в возрасте от 3 до 7 лет в группе компенсирующей направленности для детей с фонетико-фонематическими нарушениями речи </t>
  </si>
  <si>
    <t>Медицинское обслуживание  детей в возрасте от 3 до 7 лет в группе компенсирующей направленности для глухих детей</t>
  </si>
  <si>
    <t xml:space="preserve"> Медицинское обслуживание детей в возрасте от 3 до 7 лет в группе компенсирующей направленности для слабослышащих детей</t>
  </si>
  <si>
    <t>Медицинское обслуживание  детей в возрасте от 3 до 7 лет в группе компенсирующей направленности для слепых детей</t>
  </si>
  <si>
    <t>Медицинское обслуживание  детей в возрасте от 3 до 7 лет в группе компенсирующей направленности для слабовидящих детей, детей с амблиопией, с косоглазием</t>
  </si>
  <si>
    <t>Медицинское обслуживание  детей в возрасте от 3 до 7 лет в группе компенсирующей направленности для детей с нарушением опорно-двигательного аппарата</t>
  </si>
  <si>
    <t>Медицинское обслуживание  детей в возрасте от 3 до 7 лет в группе компенсирующей направленности для детей с легкой умственной отсталостью</t>
  </si>
  <si>
    <t>Медицинское обслуживание  детей в возрасте от 3 до 7 лет в группе компенсирующей направленности для детей  с умственной отсталостью умеренной и тяжелой степени</t>
  </si>
  <si>
    <t>Медицинское обслуживание  детей в возрасте от 3 до 7 лет в группе компенсирующей направленности для детей со сложным дефектом развития, с аутизмом</t>
  </si>
  <si>
    <t>Медицинское обслуживание  детей в возрасте от 3 до 7 лет в группе компенсирующей направленности для детей с ограниченными возможностями здоровья</t>
  </si>
  <si>
    <t>Медицинское обслуживание  детей в возрасте до 3 лет в группе комбинированной направленности для детей с предельной наполняемостью 10 детей,  в том числе не более 3  детей с ограниченными возможностями здоровья</t>
  </si>
  <si>
    <t>Медицинское обслуживание  детей в возрасте от 3 до 7 лет в группе комбинированной направленности для детей с предельной наполняемостью 10 детей,  в том числе не более 3 глухих детей, или слепых, или детей с нарушениями опорно-двигательного аппарата, или детей с умственной отсталостью умеренной, тяжелой, или детей со сложным дефектом</t>
  </si>
  <si>
    <t>Медицинское обслуживание  детей в возрасте от 3 до 7 лет в группе комбинированной направленности  для детей с предельной наполняемостью 15 детей,  в том числе не более 4 слабовидящих и (или) детей с амблиопией и косоглазием, или слабослышащих, или детей, имеющих тяжелые нарушения речи, или детей с умственной отсталостью легкой степени</t>
  </si>
  <si>
    <t>Медицинское обслуживание  детей в возрасте от 3 до 7 лет в группе комбинированной направленности для детей с предельной наполняемостью 17 детей, в том числе не более 5 детей с задержкой психического развития</t>
  </si>
  <si>
    <t>Медицинское обслуживание  детей в возрасте от 2 месяцев до 3 лет в разновозрастной группе общеразвивающей направленности для детей (группа 3-5 часового пребывания, 5 (или 6) дней в неделю)</t>
  </si>
  <si>
    <t>Медицинское обслуживание  детей в разновозрастной группе общеразвивающей направленности для детей в возрасте от 3 до 7 лет при наличии в группе детей двух возрастов</t>
  </si>
  <si>
    <t>Медицинское обслуживание  детей в возрасте от 3 до 7 лет в разновозрастной группе общеразвивающей направленности для детей при наличии в группе детей трех возрастов</t>
  </si>
  <si>
    <t>Медицинское обслуживание  детей в возрасте от 1 года до 7 лет в семейной дошкольной группе общеразвивающей направленности для детей</t>
  </si>
  <si>
    <t>Медицинское обслуживание  детей в возрасте от 3 до 7 лет в семейной дошкольной группе общеразвивающей направленности для детей</t>
  </si>
  <si>
    <t>Медицинское обслуживание детей в возрасте от 1 года до 7 лет в группе, реализующей дополнительную общеразвивающую программу  по обучению плаванию</t>
  </si>
  <si>
    <t>Дети в возрасте от 1 года до 7 лет</t>
  </si>
  <si>
    <t>Медицинское обслуживание воспитанников учреждения для детей сирот и детей, оставшихся без попечения родителей учреждения с наличием интерната,  обучающихся учреждения для детей, нуждающихся в длительном лечении</t>
  </si>
  <si>
    <t>Медицинское обслуживание обучающихся  общеобразовательного учреждения  при наличии медицинского кабинета</t>
  </si>
  <si>
    <t>Медицинское обслуживание учащихся специального учебно-воспитательного учреждения для детей и подростков с девиантным поведением открытого типа</t>
  </si>
  <si>
    <t>Медицинское обслуживание учащихся специального учебно-воспитательного учреждения для детей и подростков с девиантным поведением закрытого  типа</t>
  </si>
  <si>
    <t>Медицинское обслуживание  детей, обучающихся  по дополнительной  общеразвивающей программе, реализуемой  в структурном подразделении «Бассейн» образовательного учреждения</t>
  </si>
  <si>
    <t>Дети в возрасте от 7 до 18 лет</t>
  </si>
  <si>
    <t>Медицинское обслуживание обучающихся на загородной базе образовательного учреждения</t>
  </si>
  <si>
    <t>(полное наименование учреждения)</t>
  </si>
  <si>
    <t>Наименование государственной услуги (работы)</t>
  </si>
  <si>
    <t>наименование показателя</t>
  </si>
  <si>
    <t>Единица измерения</t>
  </si>
  <si>
    <t>Руководитель учреждения</t>
  </si>
  <si>
    <t>(</t>
  </si>
  <si>
    <t>)</t>
  </si>
  <si>
    <t>Фамилия И.О.</t>
  </si>
  <si>
    <t>Главный бухгалтер</t>
  </si>
  <si>
    <t>подпись</t>
  </si>
  <si>
    <t>расшифровка подписи</t>
  </si>
  <si>
    <t>Реализация дополнительных профессиональных образовательных программ повышения квалификации в объеме 36 аудиторных часов (для групп слушателей в 25 человек (традиционно-информайионный формат обучения))</t>
  </si>
  <si>
    <t>Реализация дополнительных профессиональных образовательных программ повышения квалификации в объеме 72 аудиторных часов с проведением итоговой аттестации в форме защиты выпускной аттестационной работы (для групп слушателей в 12 человек (традиционно-информайионный формат обучения))</t>
  </si>
  <si>
    <t>Реализация дополнительных профессиональных образовательных программ повышения квалификации в объеме 72 аудиторных часов с проведением итоговой аттестации в форме защиты выпускной аттестационной работы (для групп слушателей в 25 человек (традиционно-информайионный формат обучения))</t>
  </si>
  <si>
    <t>КОД
 услуги</t>
  </si>
  <si>
    <t xml:space="preserve">№ п/п
(номер раздела)
</t>
  </si>
  <si>
    <t xml:space="preserve"> кол-во
на 01.01.2014
(январь-август)</t>
  </si>
  <si>
    <t>кол-во
на 01.09.2014
(сентябрь-декабрь)</t>
  </si>
  <si>
    <t>кол-во
на 01.01.2015
(январь-август)</t>
  </si>
  <si>
    <t xml:space="preserve"> кол-во
на 01.01.2016
(январь-август)</t>
  </si>
  <si>
    <t>план
на 01.01.2017
(январь-август)</t>
  </si>
  <si>
    <t xml:space="preserve"> кол-во
на 01.01.2018
(январь-август)</t>
  </si>
  <si>
    <t>кол-во
на 01.09.2015
(сентябрь-декабрь)</t>
  </si>
  <si>
    <t xml:space="preserve"> план
на 01.09.2016
(сентябрь-декабрь)</t>
  </si>
  <si>
    <t xml:space="preserve"> план
на 01.09.2017
(сентябрь-декабрь)</t>
  </si>
  <si>
    <t xml:space="preserve"> план
на 01.09.2018
(сентябрь-декабрь)</t>
  </si>
  <si>
    <t>№ п/п
(номер раздела)</t>
  </si>
  <si>
    <r>
      <t xml:space="preserve">отчетный финансовый год
</t>
    </r>
    <r>
      <rPr>
        <sz val="12"/>
        <rFont val="Times New Roman"/>
        <family val="1"/>
        <charset val="204"/>
      </rPr>
      <t>2014</t>
    </r>
  </si>
  <si>
    <r>
      <t xml:space="preserve">текущий финансовый год
</t>
    </r>
    <r>
      <rPr>
        <sz val="12"/>
        <rFont val="Times New Roman"/>
        <family val="1"/>
        <charset val="204"/>
      </rPr>
      <t>2015</t>
    </r>
  </si>
  <si>
    <r>
      <t xml:space="preserve">очередной год планового периода
</t>
    </r>
    <r>
      <rPr>
        <sz val="12"/>
        <rFont val="Times New Roman"/>
        <family val="1"/>
        <charset val="204"/>
      </rPr>
      <t>2016</t>
    </r>
  </si>
  <si>
    <r>
      <t xml:space="preserve">первый год планового периода
</t>
    </r>
    <r>
      <rPr>
        <sz val="12"/>
        <rFont val="Times New Roman"/>
        <family val="1"/>
        <charset val="204"/>
      </rPr>
      <t>2017</t>
    </r>
  </si>
  <si>
    <r>
      <t xml:space="preserve">второй год планового периода
</t>
    </r>
    <r>
      <rPr>
        <sz val="12"/>
        <rFont val="Times New Roman"/>
        <family val="1"/>
        <charset val="204"/>
      </rPr>
      <t>2018</t>
    </r>
  </si>
  <si>
    <t>для</t>
  </si>
  <si>
    <r>
      <rPr>
        <b/>
        <sz val="12"/>
        <color indexed="8"/>
        <rFont val="Times New Roman"/>
        <family val="1"/>
        <charset val="204"/>
      </rPr>
      <t>СОГЛАСОВАНО</t>
    </r>
    <r>
      <rPr>
        <sz val="12"/>
        <color indexed="8"/>
        <rFont val="Times New Roman"/>
        <family val="1"/>
        <charset val="204"/>
      </rPr>
      <t xml:space="preserve">
</t>
    </r>
  </si>
  <si>
    <t>"______"  ___________________ 201_____ г.</t>
  </si>
  <si>
    <t>Объемные показатели
НА ОКАЗАНИЕ ГОСУДАРСТВЕННЫХ УСЛУГ (ВЫПОЛНЕНИЕ РАБОТ) 
на 2016 год и плановый период 2017 и 2018 годов</t>
  </si>
  <si>
    <t>Начальник отдела образования ___________________________________В.Я. Левская</t>
  </si>
  <si>
    <r>
      <rPr>
        <b/>
        <sz val="12"/>
        <color indexed="8"/>
        <rFont val="Times New Roman"/>
        <family val="1"/>
        <charset val="204"/>
      </rPr>
      <t>"СОГЛАСОВАНО"</t>
    </r>
    <r>
      <rPr>
        <sz val="12"/>
        <color indexed="8"/>
        <rFont val="Times New Roman"/>
        <family val="1"/>
        <charset val="204"/>
      </rPr>
      <t xml:space="preserve">
</t>
    </r>
  </si>
  <si>
    <t>Начальником отдела образования В.Я. Левской</t>
  </si>
  <si>
    <t>количество классов</t>
  </si>
  <si>
    <t>количество обучающихся</t>
  </si>
  <si>
    <t>ед.</t>
  </si>
  <si>
    <t>чел.</t>
  </si>
  <si>
    <t>2.-2</t>
  </si>
  <si>
    <t>2.-10</t>
  </si>
  <si>
    <t>2.-15</t>
  </si>
  <si>
    <t>2.-61</t>
  </si>
  <si>
    <t>2.-62</t>
  </si>
  <si>
    <t>2.-69</t>
  </si>
  <si>
    <t>2.-70</t>
  </si>
  <si>
    <t>2.-87</t>
  </si>
  <si>
    <t>2.-127</t>
  </si>
  <si>
    <t>2.-130</t>
  </si>
  <si>
    <t>2.-140</t>
  </si>
  <si>
    <t>2.-166</t>
  </si>
  <si>
    <t>количество воспитанников</t>
  </si>
  <si>
    <t>количество групп</t>
  </si>
  <si>
    <t>5.-28</t>
  </si>
  <si>
    <t>5.-29</t>
  </si>
  <si>
    <t>5.-30</t>
  </si>
  <si>
    <t>7.-7</t>
  </si>
  <si>
    <t>5.-38</t>
  </si>
  <si>
    <t>5.-48</t>
  </si>
  <si>
    <t>7.-18</t>
  </si>
  <si>
    <t>Государственное бюджетное общеобразовательное учреждение средняя общеобразовательная школа №43 "Лингвистическая школа" с углубленным изучением  иностранных языков Приморского района Санкт-Петербурга</t>
  </si>
  <si>
    <t>Расторгуева Л.В.</t>
  </si>
  <si>
    <t>Любовинкина О.В.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</si>
</sst>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entury Schoolbook"/>
      <family val="2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7" fillId="0" borderId="0"/>
    <xf numFmtId="0" fontId="11" fillId="0" borderId="0"/>
  </cellStyleXfs>
  <cellXfs count="86">
    <xf numFmtId="0" fontId="0" fillId="0" borderId="0" xfId="0"/>
    <xf numFmtId="0" fontId="13" fillId="2" borderId="0" xfId="3" applyFont="1" applyFill="1" applyBorder="1" applyAlignment="1">
      <alignment vertical="center" wrapText="1"/>
    </xf>
    <xf numFmtId="0" fontId="14" fillId="0" borderId="0" xfId="3" applyFont="1"/>
    <xf numFmtId="3" fontId="1" fillId="2" borderId="1" xfId="3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3" fontId="1" fillId="2" borderId="1" xfId="3" applyNumberFormat="1" applyFont="1" applyFill="1" applyBorder="1" applyAlignment="1">
      <alignment horizontal="center" vertical="center"/>
    </xf>
    <xf numFmtId="3" fontId="2" fillId="2" borderId="1" xfId="3" applyNumberFormat="1" applyFont="1" applyFill="1" applyBorder="1" applyAlignment="1">
      <alignment horizontal="center" vertical="center"/>
    </xf>
    <xf numFmtId="3" fontId="2" fillId="2" borderId="1" xfId="3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vertical="top" wrapText="1"/>
    </xf>
    <xf numFmtId="0" fontId="2" fillId="2" borderId="1" xfId="3" applyFont="1" applyFill="1" applyBorder="1" applyAlignment="1">
      <alignment horizontal="left" vertical="top" wrapText="1"/>
    </xf>
    <xf numFmtId="0" fontId="2" fillId="2" borderId="1" xfId="3" applyNumberFormat="1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left" vertical="center" wrapText="1"/>
    </xf>
    <xf numFmtId="3" fontId="2" fillId="2" borderId="0" xfId="3" applyNumberFormat="1" applyFont="1" applyFill="1"/>
    <xf numFmtId="0" fontId="2" fillId="2" borderId="0" xfId="3" applyFont="1" applyFill="1"/>
    <xf numFmtId="0" fontId="15" fillId="3" borderId="1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 vertical="top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top" wrapText="1"/>
    </xf>
    <xf numFmtId="0" fontId="16" fillId="0" borderId="1" xfId="0" applyFont="1" applyFill="1" applyBorder="1" applyAlignment="1" applyProtection="1">
      <alignment horizontal="center" vertical="top" wrapText="1"/>
    </xf>
    <xf numFmtId="0" fontId="16" fillId="0" borderId="0" xfId="0" applyFont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17" fillId="0" borderId="0" xfId="0" applyFont="1" applyFill="1" applyAlignment="1" applyProtection="1">
      <alignment wrapText="1"/>
    </xf>
    <xf numFmtId="0" fontId="16" fillId="0" borderId="2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Fill="1" applyBorder="1" applyAlignment="1" applyProtection="1">
      <alignment horizontal="center" vertical="top" wrapText="1"/>
    </xf>
    <xf numFmtId="0" fontId="15" fillId="0" borderId="5" xfId="0" applyFont="1" applyFill="1" applyBorder="1" applyAlignment="1" applyProtection="1">
      <alignment horizontal="center" vertical="top" wrapText="1"/>
    </xf>
    <xf numFmtId="0" fontId="15" fillId="0" borderId="6" xfId="0" applyFont="1" applyFill="1" applyBorder="1" applyAlignment="1" applyProtection="1">
      <alignment horizontal="center" vertical="top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 vertical="top" wrapText="1"/>
    </xf>
    <xf numFmtId="0" fontId="9" fillId="0" borderId="1" xfId="2" applyFont="1" applyFill="1" applyBorder="1" applyAlignment="1" applyProtection="1">
      <alignment horizontal="center" wrapText="1"/>
    </xf>
    <xf numFmtId="0" fontId="14" fillId="0" borderId="1" xfId="0" applyFont="1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 wrapText="1"/>
    </xf>
    <xf numFmtId="0" fontId="14" fillId="0" borderId="0" xfId="0" applyFont="1" applyFill="1" applyAlignment="1" applyProtection="1">
      <alignment vertical="top" wrapText="1"/>
    </xf>
    <xf numFmtId="0" fontId="15" fillId="3" borderId="2" xfId="0" applyFont="1" applyFill="1" applyBorder="1" applyAlignment="1" applyProtection="1">
      <alignment horizontal="center" vertical="top" wrapText="1"/>
      <protection locked="0"/>
    </xf>
    <xf numFmtId="0" fontId="15" fillId="3" borderId="5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6" xfId="0" applyFont="1" applyFill="1" applyBorder="1" applyAlignment="1" applyProtection="1">
      <alignment horizontal="center" vertical="top" wrapText="1"/>
      <protection locked="0"/>
    </xf>
    <xf numFmtId="0" fontId="15" fillId="3" borderId="8" xfId="0" applyFont="1" applyFill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right" vertical="top" wrapText="1"/>
    </xf>
    <xf numFmtId="0" fontId="14" fillId="3" borderId="9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14" fillId="3" borderId="9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17" fillId="0" borderId="10" xfId="0" applyFont="1" applyBorder="1" applyAlignment="1" applyProtection="1">
      <alignment horizontal="left" vertical="top" wrapText="1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2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5" fillId="3" borderId="1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wrapText="1"/>
    </xf>
    <xf numFmtId="0" fontId="17" fillId="2" borderId="9" xfId="0" applyFont="1" applyFill="1" applyBorder="1" applyAlignment="1" applyProtection="1">
      <alignment horizontal="center" wrapText="1"/>
    </xf>
    <xf numFmtId="0" fontId="19" fillId="2" borderId="15" xfId="0" applyFont="1" applyFill="1" applyBorder="1" applyAlignment="1" applyProtection="1">
      <alignment horizontal="center" vertical="top" wrapText="1"/>
    </xf>
    <xf numFmtId="0" fontId="14" fillId="2" borderId="9" xfId="0" applyFont="1" applyFill="1" applyBorder="1" applyAlignment="1" applyProtection="1">
      <alignment horizontal="center" vertical="top" wrapText="1"/>
    </xf>
    <xf numFmtId="0" fontId="20" fillId="2" borderId="0" xfId="0" applyFont="1" applyFill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top" wrapText="1"/>
    </xf>
    <xf numFmtId="0" fontId="17" fillId="0" borderId="10" xfId="0" applyFont="1" applyFill="1" applyBorder="1" applyAlignment="1" applyProtection="1">
      <alignment horizontal="left" vertical="top" wrapText="1"/>
    </xf>
    <xf numFmtId="0" fontId="17" fillId="0" borderId="11" xfId="0" applyFont="1" applyFill="1" applyBorder="1" applyAlignment="1" applyProtection="1">
      <alignment horizontal="left" vertical="top" wrapText="1"/>
    </xf>
    <xf numFmtId="0" fontId="17" fillId="0" borderId="12" xfId="0" applyFont="1" applyFill="1" applyBorder="1" applyAlignment="1" applyProtection="1">
      <alignment horizontal="left" vertical="top" wrapText="1"/>
    </xf>
    <xf numFmtId="0" fontId="17" fillId="0" borderId="13" xfId="0" applyFont="1" applyFill="1" applyBorder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center" wrapText="1"/>
    </xf>
    <xf numFmtId="0" fontId="14" fillId="0" borderId="0" xfId="0" applyFont="1" applyFill="1" applyAlignment="1" applyProtection="1">
      <alignment horizontal="center" vertical="top" wrapText="1"/>
    </xf>
    <xf numFmtId="0" fontId="18" fillId="0" borderId="0" xfId="0" applyFont="1" applyFill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16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view="pageBreakPreview" topLeftCell="D1" zoomScale="75" zoomScaleNormal="100" zoomScaleSheetLayoutView="75" workbookViewId="0">
      <selection activeCell="P44" sqref="P44"/>
    </sheetView>
  </sheetViews>
  <sheetFormatPr defaultRowHeight="15.75"/>
  <cols>
    <col min="1" max="1" width="9.28515625" style="21" customWidth="1"/>
    <col min="2" max="2" width="11.7109375" style="21" customWidth="1"/>
    <col min="3" max="3" width="3.7109375" style="21" customWidth="1"/>
    <col min="4" max="4" width="80.85546875" style="21" customWidth="1"/>
    <col min="5" max="5" width="14.28515625" style="22" customWidth="1"/>
    <col min="6" max="6" width="11.5703125" style="22" customWidth="1"/>
    <col min="7" max="7" width="13.42578125" style="22" customWidth="1"/>
    <col min="8" max="8" width="17.28515625" style="22" customWidth="1"/>
    <col min="9" max="9" width="14.140625" style="22" customWidth="1"/>
    <col min="10" max="10" width="17.28515625" style="22" customWidth="1"/>
    <col min="11" max="11" width="13.7109375" style="22" customWidth="1"/>
    <col min="12" max="12" width="17.28515625" style="22" customWidth="1"/>
    <col min="13" max="13" width="13.7109375" style="23" customWidth="1"/>
    <col min="14" max="14" width="17.28515625" style="22" customWidth="1"/>
    <col min="15" max="15" width="14.28515625" style="23" customWidth="1"/>
    <col min="16" max="16" width="17.28515625" style="22" customWidth="1"/>
    <col min="17" max="16384" width="9.140625" style="21"/>
  </cols>
  <sheetData>
    <row r="1" spans="1:17" ht="60.75" customHeight="1">
      <c r="A1" s="67" t="s">
        <v>868</v>
      </c>
      <c r="B1" s="67"/>
      <c r="C1" s="67"/>
      <c r="D1" s="67"/>
      <c r="E1" s="67"/>
      <c r="F1" s="67"/>
      <c r="G1" s="67"/>
      <c r="H1" s="67"/>
      <c r="Q1" s="38"/>
    </row>
    <row r="2" spans="1:17" ht="31.5" customHeight="1">
      <c r="B2" s="63" t="s">
        <v>865</v>
      </c>
      <c r="C2" s="63"/>
      <c r="D2" s="55" t="s">
        <v>897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7" ht="16.5" customHeight="1" thickBot="1">
      <c r="D3" s="64" t="s">
        <v>833</v>
      </c>
      <c r="E3" s="64"/>
      <c r="F3" s="64"/>
      <c r="G3" s="64"/>
      <c r="H3" s="64"/>
    </row>
    <row r="4" spans="1:17" s="27" customFormat="1" ht="51">
      <c r="A4" s="24" t="s">
        <v>848</v>
      </c>
      <c r="B4" s="24" t="s">
        <v>847</v>
      </c>
      <c r="C4" s="65" t="s">
        <v>834</v>
      </c>
      <c r="D4" s="66"/>
      <c r="E4" s="25" t="s">
        <v>835</v>
      </c>
      <c r="F4" s="32" t="s">
        <v>836</v>
      </c>
      <c r="G4" s="33" t="s">
        <v>849</v>
      </c>
      <c r="H4" s="34" t="s">
        <v>850</v>
      </c>
      <c r="I4" s="33" t="s">
        <v>851</v>
      </c>
      <c r="J4" s="34" t="s">
        <v>855</v>
      </c>
      <c r="K4" s="33" t="s">
        <v>852</v>
      </c>
      <c r="L4" s="34" t="s">
        <v>856</v>
      </c>
      <c r="M4" s="35" t="s">
        <v>853</v>
      </c>
      <c r="N4" s="34" t="s">
        <v>857</v>
      </c>
      <c r="O4" s="35" t="s">
        <v>854</v>
      </c>
      <c r="P4" s="34" t="s">
        <v>858</v>
      </c>
    </row>
    <row r="5" spans="1:17" s="29" customFormat="1" ht="36.75" customHeight="1">
      <c r="A5" s="61">
        <v>1</v>
      </c>
      <c r="B5" s="61" t="s">
        <v>876</v>
      </c>
      <c r="C5" s="57" t="str">
        <f>IF(B5&lt;&gt;"",VLOOKUP(B5,ПЕРЕЧЕНЬ!$C$4:$E$785,2,0),"")</f>
        <v>Реализация образовательной программы начального общего образования*</v>
      </c>
      <c r="D5" s="58"/>
      <c r="E5" s="20" t="s">
        <v>873</v>
      </c>
      <c r="F5" s="47" t="s">
        <v>875</v>
      </c>
      <c r="G5" s="48">
        <v>240</v>
      </c>
      <c r="H5" s="49">
        <v>237</v>
      </c>
      <c r="I5" s="48">
        <v>243</v>
      </c>
      <c r="J5" s="49">
        <v>239</v>
      </c>
      <c r="K5" s="48">
        <v>238</v>
      </c>
      <c r="L5" s="49">
        <v>240</v>
      </c>
      <c r="M5" s="36">
        <f>L5</f>
        <v>240</v>
      </c>
      <c r="N5" s="49">
        <v>240</v>
      </c>
      <c r="O5" s="36">
        <f>N5</f>
        <v>240</v>
      </c>
      <c r="P5" s="49">
        <v>240</v>
      </c>
    </row>
    <row r="6" spans="1:17" s="29" customFormat="1" ht="31.5" customHeight="1">
      <c r="A6" s="61"/>
      <c r="B6" s="61"/>
      <c r="C6" s="59"/>
      <c r="D6" s="60"/>
      <c r="E6" s="20" t="s">
        <v>872</v>
      </c>
      <c r="F6" s="47" t="s">
        <v>874</v>
      </c>
      <c r="G6" s="48">
        <v>8</v>
      </c>
      <c r="H6" s="49">
        <v>8</v>
      </c>
      <c r="I6" s="48">
        <v>8</v>
      </c>
      <c r="J6" s="49">
        <v>8</v>
      </c>
      <c r="K6" s="48">
        <v>8</v>
      </c>
      <c r="L6" s="49">
        <v>8</v>
      </c>
      <c r="M6" s="36">
        <f t="shared" ref="M6:M54" si="0">L6</f>
        <v>8</v>
      </c>
      <c r="N6" s="49">
        <v>8</v>
      </c>
      <c r="O6" s="36">
        <f t="shared" ref="O6:O54" si="1">N6</f>
        <v>8</v>
      </c>
      <c r="P6" s="49">
        <v>8</v>
      </c>
    </row>
    <row r="7" spans="1:17" s="29" customFormat="1" ht="36.75" customHeight="1">
      <c r="A7" s="61">
        <v>2</v>
      </c>
      <c r="B7" s="61" t="s">
        <v>877</v>
      </c>
      <c r="C7" s="57" t="str">
        <f>IF(B7&lt;&gt;"",VLOOKUP(B7,ПЕРЕЧЕНЬ!$C$4:$E$785,2,0),"")</f>
        <v>Реализация образовательной программы начального общего образования, обеспечивающей дополнительную (углубленную) подготовку по иностранному языку*</v>
      </c>
      <c r="D7" s="58"/>
      <c r="E7" s="20" t="s">
        <v>873</v>
      </c>
      <c r="F7" s="47" t="s">
        <v>875</v>
      </c>
      <c r="G7" s="48">
        <v>348</v>
      </c>
      <c r="H7" s="49">
        <v>375</v>
      </c>
      <c r="I7" s="48">
        <v>384</v>
      </c>
      <c r="J7" s="49">
        <v>375</v>
      </c>
      <c r="K7" s="48">
        <v>371</v>
      </c>
      <c r="L7" s="49">
        <v>396</v>
      </c>
      <c r="M7" s="36">
        <f t="shared" si="0"/>
        <v>396</v>
      </c>
      <c r="N7" s="49">
        <v>386</v>
      </c>
      <c r="O7" s="36">
        <f t="shared" si="1"/>
        <v>386</v>
      </c>
      <c r="P7" s="49">
        <v>386</v>
      </c>
    </row>
    <row r="8" spans="1:17" s="29" customFormat="1" ht="31.5" customHeight="1">
      <c r="A8" s="61"/>
      <c r="B8" s="61"/>
      <c r="C8" s="59"/>
      <c r="D8" s="60"/>
      <c r="E8" s="20" t="s">
        <v>872</v>
      </c>
      <c r="F8" s="47" t="s">
        <v>874</v>
      </c>
      <c r="G8" s="48">
        <v>12</v>
      </c>
      <c r="H8" s="49">
        <v>12</v>
      </c>
      <c r="I8" s="48">
        <v>12</v>
      </c>
      <c r="J8" s="49">
        <v>12</v>
      </c>
      <c r="K8" s="48">
        <v>12</v>
      </c>
      <c r="L8" s="49">
        <v>13</v>
      </c>
      <c r="M8" s="36">
        <f t="shared" si="0"/>
        <v>13</v>
      </c>
      <c r="N8" s="49">
        <v>13</v>
      </c>
      <c r="O8" s="36">
        <f t="shared" si="1"/>
        <v>13</v>
      </c>
      <c r="P8" s="49">
        <v>13</v>
      </c>
    </row>
    <row r="9" spans="1:17" s="29" customFormat="1" ht="36.75" customHeight="1">
      <c r="A9" s="61">
        <v>3</v>
      </c>
      <c r="B9" s="61" t="s">
        <v>878</v>
      </c>
      <c r="C9" s="57" t="str">
        <f>IF(B9&lt;&gt;"",VLOOKUP(B9,ПЕРЕЧЕНЬ!$C$4:$E$785,2,0),"")</f>
        <v>Реализация образовательной программы начального общего образования в форме индивидуального обучения на дому</v>
      </c>
      <c r="D9" s="58"/>
      <c r="E9" s="20" t="s">
        <v>873</v>
      </c>
      <c r="F9" s="47" t="s">
        <v>875</v>
      </c>
      <c r="G9" s="48">
        <v>0</v>
      </c>
      <c r="H9" s="49">
        <v>1</v>
      </c>
      <c r="I9" s="48">
        <v>2</v>
      </c>
      <c r="J9" s="49">
        <v>1</v>
      </c>
      <c r="K9" s="48">
        <v>1</v>
      </c>
      <c r="L9" s="49">
        <v>1</v>
      </c>
      <c r="M9" s="36">
        <f t="shared" si="0"/>
        <v>1</v>
      </c>
      <c r="N9" s="49">
        <v>1</v>
      </c>
      <c r="O9" s="36">
        <f t="shared" si="1"/>
        <v>1</v>
      </c>
      <c r="P9" s="49">
        <v>1</v>
      </c>
    </row>
    <row r="10" spans="1:17" s="29" customFormat="1" ht="31.5" customHeight="1">
      <c r="A10" s="61"/>
      <c r="B10" s="61"/>
      <c r="C10" s="59"/>
      <c r="D10" s="60"/>
      <c r="E10" s="20" t="s">
        <v>872</v>
      </c>
      <c r="F10" s="47" t="s">
        <v>874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  <c r="M10" s="36">
        <f t="shared" si="0"/>
        <v>0</v>
      </c>
      <c r="N10" s="49">
        <v>0</v>
      </c>
      <c r="O10" s="36">
        <f t="shared" si="1"/>
        <v>0</v>
      </c>
      <c r="P10" s="49">
        <v>0</v>
      </c>
    </row>
    <row r="11" spans="1:17" s="29" customFormat="1" ht="36.75" customHeight="1">
      <c r="A11" s="61">
        <v>4</v>
      </c>
      <c r="B11" s="61" t="s">
        <v>879</v>
      </c>
      <c r="C11" s="57" t="str">
        <f>IF(B11&lt;&gt;"",VLOOKUP(B11,ПЕРЕЧЕНЬ!$C$4:$E$785,2,0),"")</f>
        <v>Реализация образовательной программы основного общего образования</v>
      </c>
      <c r="D11" s="58"/>
      <c r="E11" s="20" t="s">
        <v>873</v>
      </c>
      <c r="F11" s="47" t="s">
        <v>875</v>
      </c>
      <c r="G11" s="48">
        <v>239</v>
      </c>
      <c r="H11" s="49">
        <v>188</v>
      </c>
      <c r="I11" s="48">
        <v>175</v>
      </c>
      <c r="J11" s="49">
        <v>149</v>
      </c>
      <c r="K11" s="48">
        <v>147</v>
      </c>
      <c r="L11" s="49">
        <v>102</v>
      </c>
      <c r="M11" s="36">
        <f t="shared" si="0"/>
        <v>102</v>
      </c>
      <c r="N11" s="49">
        <v>87</v>
      </c>
      <c r="O11" s="36">
        <f t="shared" si="1"/>
        <v>87</v>
      </c>
      <c r="P11" s="49">
        <v>0</v>
      </c>
    </row>
    <row r="12" spans="1:17" s="29" customFormat="1" ht="31.5" customHeight="1">
      <c r="A12" s="61"/>
      <c r="B12" s="61"/>
      <c r="C12" s="59"/>
      <c r="D12" s="60"/>
      <c r="E12" s="20" t="s">
        <v>872</v>
      </c>
      <c r="F12" s="47" t="s">
        <v>874</v>
      </c>
      <c r="G12" s="48">
        <v>9</v>
      </c>
      <c r="H12" s="49">
        <v>7</v>
      </c>
      <c r="I12" s="48">
        <v>7</v>
      </c>
      <c r="J12" s="49">
        <v>6</v>
      </c>
      <c r="K12" s="48">
        <v>6</v>
      </c>
      <c r="L12" s="49">
        <v>4</v>
      </c>
      <c r="M12" s="36">
        <f t="shared" si="0"/>
        <v>4</v>
      </c>
      <c r="N12" s="49">
        <v>3</v>
      </c>
      <c r="O12" s="36">
        <f t="shared" si="1"/>
        <v>3</v>
      </c>
      <c r="P12" s="49">
        <v>0</v>
      </c>
    </row>
    <row r="13" spans="1:17" s="29" customFormat="1" ht="36.75" customHeight="1">
      <c r="A13" s="61">
        <v>5</v>
      </c>
      <c r="B13" s="61" t="s">
        <v>880</v>
      </c>
      <c r="C13" s="57" t="str">
        <f>IF(B13&lt;&gt;"",VLOOKUP(B13,ПЕРЕЧЕНЬ!$C$4:$E$785,2,0),"")</f>
        <v>Реализация образовательной программы основного общего образования **</v>
      </c>
      <c r="D13" s="58"/>
      <c r="E13" s="20" t="s">
        <v>873</v>
      </c>
      <c r="F13" s="47" t="s">
        <v>875</v>
      </c>
      <c r="G13" s="48">
        <v>0</v>
      </c>
      <c r="H13" s="49">
        <v>56</v>
      </c>
      <c r="I13" s="48">
        <v>60</v>
      </c>
      <c r="J13" s="49">
        <v>124</v>
      </c>
      <c r="K13" s="48">
        <v>124</v>
      </c>
      <c r="L13" s="49">
        <v>185</v>
      </c>
      <c r="M13" s="36">
        <f t="shared" si="0"/>
        <v>185</v>
      </c>
      <c r="N13" s="49">
        <v>240</v>
      </c>
      <c r="O13" s="36">
        <f t="shared" si="1"/>
        <v>240</v>
      </c>
      <c r="P13" s="49">
        <v>299</v>
      </c>
    </row>
    <row r="14" spans="1:17" s="29" customFormat="1" ht="31.5" customHeight="1">
      <c r="A14" s="61"/>
      <c r="B14" s="61"/>
      <c r="C14" s="59"/>
      <c r="D14" s="60"/>
      <c r="E14" s="20" t="s">
        <v>872</v>
      </c>
      <c r="F14" s="47" t="s">
        <v>874</v>
      </c>
      <c r="G14" s="48">
        <v>0</v>
      </c>
      <c r="H14" s="49">
        <v>2</v>
      </c>
      <c r="I14" s="48">
        <v>2</v>
      </c>
      <c r="J14" s="49">
        <v>4</v>
      </c>
      <c r="K14" s="48">
        <v>4</v>
      </c>
      <c r="L14" s="49">
        <v>6</v>
      </c>
      <c r="M14" s="36">
        <f t="shared" si="0"/>
        <v>6</v>
      </c>
      <c r="N14" s="49">
        <v>8</v>
      </c>
      <c r="O14" s="36">
        <f t="shared" si="1"/>
        <v>8</v>
      </c>
      <c r="P14" s="49">
        <v>10</v>
      </c>
    </row>
    <row r="15" spans="1:17" s="29" customFormat="1" ht="36.75" customHeight="1">
      <c r="A15" s="61">
        <v>6</v>
      </c>
      <c r="B15" s="61" t="s">
        <v>881</v>
      </c>
      <c r="C15" s="57" t="str">
        <f>IF(B15&lt;&gt;"",VLOOKUP(B15,ПЕРЕЧЕНЬ!$C$4:$E$785,2,0),"")</f>
        <v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</v>
      </c>
      <c r="D15" s="58"/>
      <c r="E15" s="20" t="s">
        <v>873</v>
      </c>
      <c r="F15" s="47" t="s">
        <v>875</v>
      </c>
      <c r="G15" s="48">
        <v>422</v>
      </c>
      <c r="H15" s="49">
        <v>468</v>
      </c>
      <c r="I15" s="48">
        <v>450</v>
      </c>
      <c r="J15" s="49">
        <v>387</v>
      </c>
      <c r="K15" s="48">
        <v>387</v>
      </c>
      <c r="L15" s="49">
        <v>283</v>
      </c>
      <c r="M15" s="36">
        <f t="shared" si="0"/>
        <v>283</v>
      </c>
      <c r="N15" s="49">
        <v>179</v>
      </c>
      <c r="O15" s="36">
        <f t="shared" si="1"/>
        <v>179</v>
      </c>
      <c r="P15" s="49">
        <v>118</v>
      </c>
    </row>
    <row r="16" spans="1:17" s="29" customFormat="1" ht="31.5" customHeight="1">
      <c r="A16" s="61"/>
      <c r="B16" s="61"/>
      <c r="C16" s="59"/>
      <c r="D16" s="60"/>
      <c r="E16" s="20" t="s">
        <v>872</v>
      </c>
      <c r="F16" s="47" t="s">
        <v>874</v>
      </c>
      <c r="G16" s="48">
        <v>15</v>
      </c>
      <c r="H16" s="49">
        <v>16</v>
      </c>
      <c r="I16" s="48">
        <v>16</v>
      </c>
      <c r="J16" s="49">
        <v>14</v>
      </c>
      <c r="K16" s="48">
        <v>14</v>
      </c>
      <c r="L16" s="49">
        <v>10</v>
      </c>
      <c r="M16" s="36">
        <f t="shared" si="0"/>
        <v>10</v>
      </c>
      <c r="N16" s="49">
        <v>6</v>
      </c>
      <c r="O16" s="36">
        <f t="shared" si="1"/>
        <v>6</v>
      </c>
      <c r="P16" s="49">
        <v>4</v>
      </c>
    </row>
    <row r="17" spans="1:16" s="29" customFormat="1" ht="36.75" customHeight="1">
      <c r="A17" s="61">
        <v>7</v>
      </c>
      <c r="B17" s="61" t="s">
        <v>882</v>
      </c>
      <c r="C17" s="57" t="str">
        <f>IF(B17&lt;&gt;"",VLOOKUP(B17,ПЕРЕЧЕНЬ!$C$4:$E$785,2,0),"")</f>
        <v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языку**</v>
      </c>
      <c r="D17" s="58"/>
      <c r="E17" s="20" t="s">
        <v>873</v>
      </c>
      <c r="F17" s="47" t="s">
        <v>875</v>
      </c>
      <c r="G17" s="48">
        <v>59</v>
      </c>
      <c r="H17" s="49">
        <v>59</v>
      </c>
      <c r="I17" s="48">
        <v>55</v>
      </c>
      <c r="J17" s="49">
        <v>149</v>
      </c>
      <c r="K17" s="48">
        <v>148</v>
      </c>
      <c r="L17" s="49">
        <v>246</v>
      </c>
      <c r="M17" s="36">
        <f t="shared" si="0"/>
        <v>246</v>
      </c>
      <c r="N17" s="49">
        <v>327</v>
      </c>
      <c r="O17" s="36">
        <f t="shared" si="1"/>
        <v>327</v>
      </c>
      <c r="P17" s="49">
        <v>361</v>
      </c>
    </row>
    <row r="18" spans="1:16" s="29" customFormat="1" ht="31.5" customHeight="1">
      <c r="A18" s="61"/>
      <c r="B18" s="61"/>
      <c r="C18" s="59"/>
      <c r="D18" s="60"/>
      <c r="E18" s="20" t="s">
        <v>872</v>
      </c>
      <c r="F18" s="47" t="s">
        <v>874</v>
      </c>
      <c r="G18" s="48">
        <v>2</v>
      </c>
      <c r="H18" s="49">
        <v>2</v>
      </c>
      <c r="I18" s="48">
        <v>2</v>
      </c>
      <c r="J18" s="49">
        <v>5</v>
      </c>
      <c r="K18" s="48">
        <v>5</v>
      </c>
      <c r="L18" s="49">
        <v>8</v>
      </c>
      <c r="M18" s="36">
        <f t="shared" si="0"/>
        <v>8</v>
      </c>
      <c r="N18" s="49">
        <v>11</v>
      </c>
      <c r="O18" s="36">
        <f t="shared" si="1"/>
        <v>11</v>
      </c>
      <c r="P18" s="49">
        <v>12</v>
      </c>
    </row>
    <row r="19" spans="1:16" s="29" customFormat="1" ht="36.75" customHeight="1">
      <c r="A19" s="61">
        <v>8</v>
      </c>
      <c r="B19" s="61" t="s">
        <v>883</v>
      </c>
      <c r="C19" s="57" t="str">
        <f>IF(B19&lt;&gt;"",VLOOKUP(B19,ПЕРЕЧЕНЬ!$C$4:$E$785,2,0),"")</f>
        <v>Реализация образовательной программы основного общего образования в форме индивидуального обучения на дому</v>
      </c>
      <c r="D19" s="58"/>
      <c r="E19" s="20" t="s">
        <v>873</v>
      </c>
      <c r="F19" s="47" t="s">
        <v>875</v>
      </c>
      <c r="G19" s="48">
        <v>3</v>
      </c>
      <c r="H19" s="49">
        <v>3</v>
      </c>
      <c r="I19" s="48">
        <v>3</v>
      </c>
      <c r="J19" s="49">
        <v>0</v>
      </c>
      <c r="K19" s="48">
        <v>2</v>
      </c>
      <c r="L19" s="49">
        <v>2</v>
      </c>
      <c r="M19" s="36">
        <f t="shared" si="0"/>
        <v>2</v>
      </c>
      <c r="N19" s="49">
        <v>2</v>
      </c>
      <c r="O19" s="36">
        <f t="shared" si="1"/>
        <v>2</v>
      </c>
      <c r="P19" s="49">
        <v>0</v>
      </c>
    </row>
    <row r="20" spans="1:16" s="29" customFormat="1" ht="31.5" customHeight="1">
      <c r="A20" s="61"/>
      <c r="B20" s="61"/>
      <c r="C20" s="59"/>
      <c r="D20" s="60"/>
      <c r="E20" s="20" t="s">
        <v>872</v>
      </c>
      <c r="F20" s="47" t="s">
        <v>874</v>
      </c>
      <c r="G20" s="48">
        <v>0</v>
      </c>
      <c r="H20" s="49">
        <v>0</v>
      </c>
      <c r="I20" s="48">
        <v>0</v>
      </c>
      <c r="J20" s="49">
        <v>0</v>
      </c>
      <c r="K20" s="48">
        <v>0</v>
      </c>
      <c r="L20" s="49">
        <v>0</v>
      </c>
      <c r="M20" s="36">
        <f t="shared" si="0"/>
        <v>0</v>
      </c>
      <c r="N20" s="49">
        <v>0</v>
      </c>
      <c r="O20" s="36">
        <f t="shared" si="1"/>
        <v>0</v>
      </c>
      <c r="P20" s="49">
        <v>0</v>
      </c>
    </row>
    <row r="21" spans="1:16" s="29" customFormat="1" ht="36.75" customHeight="1">
      <c r="A21" s="61">
        <v>9</v>
      </c>
      <c r="B21" s="61" t="s">
        <v>884</v>
      </c>
      <c r="C21" s="57" t="str">
        <f>IF(B21&lt;&gt;"",VLOOKUP(B21,ПЕРЕЧЕНЬ!$C$4:$E$785,2,0),"")</f>
        <v>Реализация основной образовательной программы среднего общего образования</v>
      </c>
      <c r="D21" s="58"/>
      <c r="E21" s="20" t="s">
        <v>873</v>
      </c>
      <c r="F21" s="47" t="s">
        <v>875</v>
      </c>
      <c r="G21" s="48">
        <v>54</v>
      </c>
      <c r="H21" s="49">
        <v>60</v>
      </c>
      <c r="I21" s="48">
        <v>56</v>
      </c>
      <c r="J21" s="49">
        <v>47</v>
      </c>
      <c r="K21" s="48">
        <v>50</v>
      </c>
      <c r="L21" s="49">
        <v>50</v>
      </c>
      <c r="M21" s="36">
        <f t="shared" si="0"/>
        <v>50</v>
      </c>
      <c r="N21" s="49">
        <v>50</v>
      </c>
      <c r="O21" s="36">
        <f t="shared" si="1"/>
        <v>50</v>
      </c>
      <c r="P21" s="49">
        <v>83</v>
      </c>
    </row>
    <row r="22" spans="1:16" s="29" customFormat="1" ht="31.5" customHeight="1">
      <c r="A22" s="61"/>
      <c r="B22" s="61"/>
      <c r="C22" s="59"/>
      <c r="D22" s="60"/>
      <c r="E22" s="20" t="s">
        <v>872</v>
      </c>
      <c r="F22" s="47" t="s">
        <v>874</v>
      </c>
      <c r="G22" s="48">
        <v>2</v>
      </c>
      <c r="H22" s="49">
        <v>2</v>
      </c>
      <c r="I22" s="48">
        <v>2</v>
      </c>
      <c r="J22" s="49">
        <v>2</v>
      </c>
      <c r="K22" s="48">
        <v>2</v>
      </c>
      <c r="L22" s="49">
        <v>2</v>
      </c>
      <c r="M22" s="36">
        <f t="shared" si="0"/>
        <v>2</v>
      </c>
      <c r="N22" s="49">
        <v>2</v>
      </c>
      <c r="O22" s="36">
        <f t="shared" si="1"/>
        <v>2</v>
      </c>
      <c r="P22" s="49">
        <v>3</v>
      </c>
    </row>
    <row r="23" spans="1:16" s="29" customFormat="1" ht="36.75" customHeight="1">
      <c r="A23" s="61">
        <v>10</v>
      </c>
      <c r="B23" s="61" t="s">
        <v>885</v>
      </c>
      <c r="C23" s="57" t="str">
        <f>IF(B23&lt;&gt;"",VLOOKUP(B23,ПЕРЕЧЕНЬ!$C$4:$E$785,2,0),"")</f>
        <v>Реализация образовательной программы среднего общего образования, обеспечивающей дополнительную (углубленную) подготовку обучающихся по иностранному языку</v>
      </c>
      <c r="D23" s="58"/>
      <c r="E23" s="20" t="s">
        <v>873</v>
      </c>
      <c r="F23" s="47" t="s">
        <v>875</v>
      </c>
      <c r="G23" s="48">
        <v>83</v>
      </c>
      <c r="H23" s="49">
        <v>85</v>
      </c>
      <c r="I23" s="48">
        <v>82</v>
      </c>
      <c r="J23" s="49">
        <v>86</v>
      </c>
      <c r="K23" s="48">
        <v>83</v>
      </c>
      <c r="L23" s="49">
        <v>82</v>
      </c>
      <c r="M23" s="36">
        <f t="shared" si="0"/>
        <v>82</v>
      </c>
      <c r="N23" s="49">
        <v>100</v>
      </c>
      <c r="O23" s="36">
        <f t="shared" si="1"/>
        <v>100</v>
      </c>
      <c r="P23" s="49">
        <v>125</v>
      </c>
    </row>
    <row r="24" spans="1:16" s="29" customFormat="1" ht="31.5" customHeight="1">
      <c r="A24" s="61"/>
      <c r="B24" s="61"/>
      <c r="C24" s="59"/>
      <c r="D24" s="60"/>
      <c r="E24" s="20" t="s">
        <v>872</v>
      </c>
      <c r="F24" s="47" t="s">
        <v>874</v>
      </c>
      <c r="G24" s="48">
        <v>3</v>
      </c>
      <c r="H24" s="49">
        <v>3</v>
      </c>
      <c r="I24" s="48">
        <v>3</v>
      </c>
      <c r="J24" s="49">
        <v>3</v>
      </c>
      <c r="K24" s="48">
        <v>3</v>
      </c>
      <c r="L24" s="49">
        <v>3</v>
      </c>
      <c r="M24" s="36">
        <f t="shared" si="0"/>
        <v>3</v>
      </c>
      <c r="N24" s="49">
        <v>4</v>
      </c>
      <c r="O24" s="36">
        <f t="shared" si="1"/>
        <v>4</v>
      </c>
      <c r="P24" s="49">
        <v>5</v>
      </c>
    </row>
    <row r="25" spans="1:16" s="29" customFormat="1" ht="36.75" customHeight="1">
      <c r="A25" s="61">
        <v>11</v>
      </c>
      <c r="B25" s="61" t="s">
        <v>886</v>
      </c>
      <c r="C25" s="57" t="str">
        <f>IF(B25&lt;&gt;"",VLOOKUP(B25,ПЕРЕЧЕНЬ!$C$4:$E$785,2,0),"")</f>
        <v>Реализация образовательной программы среднего общего образования в форме индивидуального обучения на дому</v>
      </c>
      <c r="D25" s="58"/>
      <c r="E25" s="20" t="s">
        <v>873</v>
      </c>
      <c r="F25" s="47" t="s">
        <v>875</v>
      </c>
      <c r="G25" s="48">
        <v>2</v>
      </c>
      <c r="H25" s="49">
        <v>1</v>
      </c>
      <c r="I25" s="48">
        <v>0</v>
      </c>
      <c r="J25" s="49">
        <v>1</v>
      </c>
      <c r="K25" s="48">
        <v>1</v>
      </c>
      <c r="L25" s="49">
        <v>1</v>
      </c>
      <c r="M25" s="36">
        <f t="shared" si="0"/>
        <v>1</v>
      </c>
      <c r="N25" s="49">
        <v>0</v>
      </c>
      <c r="O25" s="36">
        <f t="shared" si="1"/>
        <v>0</v>
      </c>
      <c r="P25" s="49">
        <v>0</v>
      </c>
    </row>
    <row r="26" spans="1:16" s="29" customFormat="1" ht="31.5" customHeight="1">
      <c r="A26" s="61"/>
      <c r="B26" s="61"/>
      <c r="C26" s="59"/>
      <c r="D26" s="60"/>
      <c r="E26" s="20" t="s">
        <v>872</v>
      </c>
      <c r="F26" s="47" t="s">
        <v>874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  <c r="M26" s="36">
        <f t="shared" si="0"/>
        <v>0</v>
      </c>
      <c r="N26" s="49">
        <v>0</v>
      </c>
      <c r="O26" s="36">
        <f t="shared" si="1"/>
        <v>0</v>
      </c>
      <c r="P26" s="49">
        <v>0</v>
      </c>
    </row>
    <row r="27" spans="1:16" s="29" customFormat="1" ht="36.75" customHeight="1">
      <c r="A27" s="61">
        <v>12</v>
      </c>
      <c r="B27" s="61" t="s">
        <v>887</v>
      </c>
      <c r="C27" s="57" t="str">
        <f>IF(B27&lt;&gt;"",VLOOKUP(B27,ПЕРЕЧЕНЬ!$C$4:$E$785,2,0),"")</f>
        <v>Осуществление присмотра и ухода за обучающимися в группе продленного дня</v>
      </c>
      <c r="D27" s="58"/>
      <c r="E27" s="20" t="s">
        <v>888</v>
      </c>
      <c r="F27" s="47" t="s">
        <v>875</v>
      </c>
      <c r="G27" s="48">
        <v>375</v>
      </c>
      <c r="H27" s="49">
        <v>321</v>
      </c>
      <c r="I27" s="48">
        <v>323</v>
      </c>
      <c r="J27" s="49">
        <v>299</v>
      </c>
      <c r="K27" s="48">
        <v>299</v>
      </c>
      <c r="L27" s="49">
        <v>344</v>
      </c>
      <c r="M27" s="36">
        <f t="shared" si="0"/>
        <v>344</v>
      </c>
      <c r="N27" s="49">
        <v>340</v>
      </c>
      <c r="O27" s="36">
        <f t="shared" si="1"/>
        <v>340</v>
      </c>
      <c r="P27" s="49">
        <v>338</v>
      </c>
    </row>
    <row r="28" spans="1:16" s="29" customFormat="1" ht="31.5" customHeight="1">
      <c r="A28" s="61"/>
      <c r="B28" s="61"/>
      <c r="C28" s="59"/>
      <c r="D28" s="60"/>
      <c r="E28" s="20" t="s">
        <v>889</v>
      </c>
      <c r="F28" s="47" t="s">
        <v>874</v>
      </c>
      <c r="G28" s="48">
        <v>15</v>
      </c>
      <c r="H28" s="49">
        <v>9</v>
      </c>
      <c r="I28" s="48">
        <v>9</v>
      </c>
      <c r="J28" s="49">
        <v>8</v>
      </c>
      <c r="K28" s="48">
        <v>8</v>
      </c>
      <c r="L28" s="49">
        <v>9</v>
      </c>
      <c r="M28" s="36">
        <f t="shared" si="0"/>
        <v>9</v>
      </c>
      <c r="N28" s="49">
        <v>9</v>
      </c>
      <c r="O28" s="36">
        <f t="shared" si="1"/>
        <v>9</v>
      </c>
      <c r="P28" s="49">
        <v>9</v>
      </c>
    </row>
    <row r="29" spans="1:16" s="29" customFormat="1" ht="36.75" customHeight="1">
      <c r="A29" s="61">
        <v>13</v>
      </c>
      <c r="B29" s="61" t="s">
        <v>890</v>
      </c>
      <c r="C29" s="57" t="str">
        <f>IF(B29&lt;&gt;"",VLOOKUP(B29,ПЕРЕЧЕНЬ!$C$4:$E$785,2,0),"")</f>
        <v>Реализация дополнительной общеразвивающей программы для детей образовательных учреждений 1-го года обучения в отделениях дополнительного образования</v>
      </c>
      <c r="D29" s="58"/>
      <c r="E29" s="20" t="s">
        <v>873</v>
      </c>
      <c r="F29" s="47" t="s">
        <v>875</v>
      </c>
      <c r="G29" s="48">
        <v>150</v>
      </c>
      <c r="H29" s="49">
        <v>150</v>
      </c>
      <c r="I29" s="48">
        <v>150</v>
      </c>
      <c r="J29" s="49">
        <v>120</v>
      </c>
      <c r="K29" s="48">
        <v>120</v>
      </c>
      <c r="L29" s="49">
        <v>120</v>
      </c>
      <c r="M29" s="36">
        <f t="shared" si="0"/>
        <v>120</v>
      </c>
      <c r="N29" s="49">
        <v>120</v>
      </c>
      <c r="O29" s="36">
        <f t="shared" si="1"/>
        <v>120</v>
      </c>
      <c r="P29" s="49">
        <v>120</v>
      </c>
    </row>
    <row r="30" spans="1:16" s="29" customFormat="1" ht="31.5" customHeight="1">
      <c r="A30" s="61"/>
      <c r="B30" s="61"/>
      <c r="C30" s="59"/>
      <c r="D30" s="60"/>
      <c r="E30" s="20" t="s">
        <v>889</v>
      </c>
      <c r="F30" s="47" t="s">
        <v>874</v>
      </c>
      <c r="G30" s="48">
        <v>10</v>
      </c>
      <c r="H30" s="49">
        <v>10</v>
      </c>
      <c r="I30" s="48">
        <v>10</v>
      </c>
      <c r="J30" s="49">
        <v>8</v>
      </c>
      <c r="K30" s="48">
        <v>8</v>
      </c>
      <c r="L30" s="49">
        <v>8</v>
      </c>
      <c r="M30" s="36">
        <f t="shared" si="0"/>
        <v>8</v>
      </c>
      <c r="N30" s="49">
        <v>6</v>
      </c>
      <c r="O30" s="36">
        <f t="shared" si="1"/>
        <v>6</v>
      </c>
      <c r="P30" s="49">
        <v>6</v>
      </c>
    </row>
    <row r="31" spans="1:16" s="29" customFormat="1" ht="36.75" customHeight="1">
      <c r="A31" s="61">
        <v>14</v>
      </c>
      <c r="B31" s="61" t="s">
        <v>891</v>
      </c>
      <c r="C31" s="57" t="str">
        <f>IF(B31&lt;&gt;"",VLOOKUP(B31,ПЕРЕЧЕНЬ!$C$4:$E$785,2,0),"")</f>
        <v>Реализация дополнительной общеразвивающей программы для 2-го года обучения в отделениях дополнительного образования детей образовательных учреждений</v>
      </c>
      <c r="D31" s="58"/>
      <c r="E31" s="20" t="s">
        <v>873</v>
      </c>
      <c r="F31" s="47" t="s">
        <v>875</v>
      </c>
      <c r="G31" s="48">
        <v>105</v>
      </c>
      <c r="H31" s="49">
        <v>105</v>
      </c>
      <c r="I31" s="48">
        <v>115</v>
      </c>
      <c r="J31" s="49">
        <v>115</v>
      </c>
      <c r="K31" s="48">
        <v>140</v>
      </c>
      <c r="L31" s="49">
        <v>115</v>
      </c>
      <c r="M31" s="36">
        <f t="shared" si="0"/>
        <v>115</v>
      </c>
      <c r="N31" s="49">
        <v>132</v>
      </c>
      <c r="O31" s="36">
        <f t="shared" si="1"/>
        <v>132</v>
      </c>
      <c r="P31" s="49">
        <v>130</v>
      </c>
    </row>
    <row r="32" spans="1:16" s="29" customFormat="1" ht="31.5" customHeight="1">
      <c r="A32" s="61"/>
      <c r="B32" s="61"/>
      <c r="C32" s="59"/>
      <c r="D32" s="60"/>
      <c r="E32" s="20" t="s">
        <v>889</v>
      </c>
      <c r="F32" s="47" t="s">
        <v>874</v>
      </c>
      <c r="G32" s="48">
        <v>6</v>
      </c>
      <c r="H32" s="49">
        <v>6</v>
      </c>
      <c r="I32" s="48">
        <v>7</v>
      </c>
      <c r="J32" s="49">
        <v>7</v>
      </c>
      <c r="K32" s="48">
        <v>7</v>
      </c>
      <c r="L32" s="49">
        <v>7</v>
      </c>
      <c r="M32" s="36">
        <f t="shared" si="0"/>
        <v>7</v>
      </c>
      <c r="N32" s="49">
        <v>7</v>
      </c>
      <c r="O32" s="36">
        <f t="shared" si="1"/>
        <v>7</v>
      </c>
      <c r="P32" s="49">
        <v>7</v>
      </c>
    </row>
    <row r="33" spans="1:16" s="29" customFormat="1" ht="36.75" customHeight="1">
      <c r="A33" s="61">
        <v>15</v>
      </c>
      <c r="B33" s="61" t="s">
        <v>892</v>
      </c>
      <c r="C33" s="57" t="str">
        <f>IF(B33&lt;&gt;"",VLOOKUP(B33,ПЕРЕЧЕНЬ!$C$4:$E$785,2,0),"")</f>
        <v>Реализация дополнительной общеразвивающей программы для детей для 3-го года обучения и более в отделениях дополнительного образования образовательных учреждений</v>
      </c>
      <c r="D33" s="58"/>
      <c r="E33" s="20" t="s">
        <v>873</v>
      </c>
      <c r="F33" s="47" t="s">
        <v>875</v>
      </c>
      <c r="G33" s="48">
        <v>53</v>
      </c>
      <c r="H33" s="49">
        <v>53</v>
      </c>
      <c r="I33" s="48">
        <v>52</v>
      </c>
      <c r="J33" s="49">
        <v>73</v>
      </c>
      <c r="K33" s="48">
        <v>87</v>
      </c>
      <c r="L33" s="49">
        <v>72</v>
      </c>
      <c r="M33" s="36">
        <f t="shared" si="0"/>
        <v>72</v>
      </c>
      <c r="N33" s="49">
        <v>85</v>
      </c>
      <c r="O33" s="36">
        <f t="shared" si="1"/>
        <v>85</v>
      </c>
      <c r="P33" s="49">
        <v>85</v>
      </c>
    </row>
    <row r="34" spans="1:16" s="29" customFormat="1" ht="31.5" customHeight="1">
      <c r="A34" s="61"/>
      <c r="B34" s="61"/>
      <c r="C34" s="59"/>
      <c r="D34" s="60"/>
      <c r="E34" s="20" t="s">
        <v>889</v>
      </c>
      <c r="F34" s="47" t="s">
        <v>874</v>
      </c>
      <c r="G34" s="48">
        <v>3</v>
      </c>
      <c r="H34" s="49">
        <v>3</v>
      </c>
      <c r="I34" s="48">
        <v>3</v>
      </c>
      <c r="J34" s="49">
        <v>5</v>
      </c>
      <c r="K34" s="48">
        <v>5</v>
      </c>
      <c r="L34" s="49">
        <v>5</v>
      </c>
      <c r="M34" s="36">
        <f t="shared" si="0"/>
        <v>5</v>
      </c>
      <c r="N34" s="49">
        <v>6</v>
      </c>
      <c r="O34" s="36">
        <f t="shared" si="1"/>
        <v>6</v>
      </c>
      <c r="P34" s="49">
        <v>6</v>
      </c>
    </row>
    <row r="35" spans="1:16" s="29" customFormat="1" ht="36.75" customHeight="1">
      <c r="A35" s="61">
        <v>16</v>
      </c>
      <c r="B35" s="61" t="s">
        <v>894</v>
      </c>
      <c r="C35" s="57" t="str">
        <f>IF(B35&lt;&gt;"",VLOOKUP(B35,ПЕРЕЧЕНЬ!$C$4:$E$785,2,0),"")</f>
        <v>Оказание психолого-педагогической, медицинской и социальной помощи в учреждениях, реализующих образовательные программы начального общего, основного общего, среднего общего образования, в учреждениях дополнительного образования</v>
      </c>
      <c r="D35" s="58"/>
      <c r="E35" s="20" t="s">
        <v>873</v>
      </c>
      <c r="F35" s="47" t="s">
        <v>875</v>
      </c>
      <c r="G35" s="48">
        <v>1473</v>
      </c>
      <c r="H35" s="49">
        <v>1496</v>
      </c>
      <c r="I35" s="48">
        <v>1496</v>
      </c>
      <c r="J35" s="49">
        <v>1552</v>
      </c>
      <c r="K35" s="48">
        <v>1548</v>
      </c>
      <c r="L35" s="49">
        <v>1598</v>
      </c>
      <c r="M35" s="36">
        <f t="shared" si="0"/>
        <v>1598</v>
      </c>
      <c r="N35" s="49">
        <v>1583</v>
      </c>
      <c r="O35" s="36">
        <f t="shared" si="1"/>
        <v>1583</v>
      </c>
      <c r="P35" s="49">
        <v>1610</v>
      </c>
    </row>
    <row r="36" spans="1:16" s="29" customFormat="1" ht="31.5" customHeight="1">
      <c r="A36" s="61"/>
      <c r="B36" s="61"/>
      <c r="C36" s="59"/>
      <c r="D36" s="60"/>
      <c r="E36" s="20" t="s">
        <v>872</v>
      </c>
      <c r="F36" s="47" t="s">
        <v>874</v>
      </c>
      <c r="G36" s="48">
        <v>51</v>
      </c>
      <c r="H36" s="49">
        <v>52</v>
      </c>
      <c r="I36" s="48">
        <v>52</v>
      </c>
      <c r="J36" s="49">
        <v>54</v>
      </c>
      <c r="K36" s="48">
        <v>54</v>
      </c>
      <c r="L36" s="49">
        <v>55</v>
      </c>
      <c r="M36" s="36">
        <f t="shared" si="0"/>
        <v>55</v>
      </c>
      <c r="N36" s="49">
        <v>54</v>
      </c>
      <c r="O36" s="36">
        <f t="shared" si="1"/>
        <v>54</v>
      </c>
      <c r="P36" s="49">
        <v>54</v>
      </c>
    </row>
    <row r="37" spans="1:16" s="29" customFormat="1" ht="36.75" customHeight="1">
      <c r="A37" s="61">
        <v>17</v>
      </c>
      <c r="B37" s="61" t="s">
        <v>895</v>
      </c>
      <c r="C37" s="57" t="str">
        <f>IF(B37&lt;&gt;"",VLOOKUP(B37,ПЕРЕЧЕНЬ!$C$4:$E$785,2,0),"")</f>
        <v>Организация деятельности музея образовательного учреждения</v>
      </c>
      <c r="D37" s="58"/>
      <c r="E37" s="20" t="s">
        <v>873</v>
      </c>
      <c r="F37" s="47" t="s">
        <v>875</v>
      </c>
      <c r="G37" s="48">
        <v>816</v>
      </c>
      <c r="H37" s="49">
        <v>828</v>
      </c>
      <c r="I37" s="48">
        <v>840</v>
      </c>
      <c r="J37" s="49">
        <v>870</v>
      </c>
      <c r="K37" s="48">
        <v>870</v>
      </c>
      <c r="L37" s="49">
        <v>870</v>
      </c>
      <c r="M37" s="36">
        <f t="shared" si="0"/>
        <v>870</v>
      </c>
      <c r="N37" s="49">
        <v>870</v>
      </c>
      <c r="O37" s="36">
        <f t="shared" si="1"/>
        <v>870</v>
      </c>
      <c r="P37" s="49">
        <v>870</v>
      </c>
    </row>
    <row r="38" spans="1:16" s="29" customFormat="1" ht="31.5" customHeight="1">
      <c r="A38" s="61"/>
      <c r="B38" s="61"/>
      <c r="C38" s="59"/>
      <c r="D38" s="60"/>
      <c r="E38" s="20" t="s">
        <v>872</v>
      </c>
      <c r="F38" s="47" t="s">
        <v>874</v>
      </c>
      <c r="G38" s="48">
        <v>40</v>
      </c>
      <c r="H38" s="49">
        <v>40</v>
      </c>
      <c r="I38" s="48">
        <v>42</v>
      </c>
      <c r="J38" s="49">
        <v>43</v>
      </c>
      <c r="K38" s="48">
        <v>43</v>
      </c>
      <c r="L38" s="49">
        <v>43</v>
      </c>
      <c r="M38" s="36">
        <f t="shared" si="0"/>
        <v>43</v>
      </c>
      <c r="N38" s="49">
        <v>43</v>
      </c>
      <c r="O38" s="36">
        <f t="shared" si="1"/>
        <v>43</v>
      </c>
      <c r="P38" s="49">
        <v>43</v>
      </c>
    </row>
    <row r="39" spans="1:16" s="29" customFormat="1" ht="36.75" customHeight="1">
      <c r="A39" s="61">
        <v>18</v>
      </c>
      <c r="B39" s="61" t="s">
        <v>893</v>
      </c>
      <c r="C39" s="57" t="str">
        <f>IF(B39&lt;&gt;"",VLOOKUP(B39,ПЕРЕЧЕНЬ!$C$4:$E$785,2,0),"")</f>
        <v>Организация инновационной деятельности экспериментальных площадок при образовательных учреждениях всех типов</v>
      </c>
      <c r="D39" s="58"/>
      <c r="E39" s="20" t="s">
        <v>873</v>
      </c>
      <c r="F39" s="47" t="s">
        <v>875</v>
      </c>
      <c r="G39" s="48">
        <v>450</v>
      </c>
      <c r="H39" s="49">
        <v>742</v>
      </c>
      <c r="I39" s="48">
        <v>742</v>
      </c>
      <c r="J39" s="49">
        <v>434</v>
      </c>
      <c r="K39" s="48">
        <v>434</v>
      </c>
      <c r="L39" s="49">
        <v>594</v>
      </c>
      <c r="M39" s="36">
        <f t="shared" si="0"/>
        <v>594</v>
      </c>
      <c r="N39" s="49">
        <v>440</v>
      </c>
      <c r="O39" s="36">
        <f t="shared" si="1"/>
        <v>440</v>
      </c>
      <c r="P39" s="49">
        <v>440</v>
      </c>
    </row>
    <row r="40" spans="1:16" s="29" customFormat="1" ht="31.5" customHeight="1">
      <c r="A40" s="61"/>
      <c r="B40" s="61"/>
      <c r="C40" s="59"/>
      <c r="D40" s="60"/>
      <c r="E40" s="20" t="s">
        <v>872</v>
      </c>
      <c r="F40" s="47" t="s">
        <v>874</v>
      </c>
      <c r="G40" s="48">
        <v>20</v>
      </c>
      <c r="H40" s="49">
        <v>35</v>
      </c>
      <c r="I40" s="48">
        <v>35</v>
      </c>
      <c r="J40" s="49">
        <v>25</v>
      </c>
      <c r="K40" s="48">
        <v>25</v>
      </c>
      <c r="L40" s="49">
        <v>32</v>
      </c>
      <c r="M40" s="36">
        <f t="shared" si="0"/>
        <v>32</v>
      </c>
      <c r="N40" s="49">
        <v>24</v>
      </c>
      <c r="O40" s="36">
        <f t="shared" si="1"/>
        <v>24</v>
      </c>
      <c r="P40" s="49">
        <v>24</v>
      </c>
    </row>
    <row r="41" spans="1:16" s="29" customFormat="1" ht="36.75" customHeight="1">
      <c r="A41" s="61">
        <v>19</v>
      </c>
      <c r="B41" s="61" t="s">
        <v>896</v>
      </c>
      <c r="C41" s="57" t="str">
        <f>IF(B41&lt;&gt;"",VLOOKUP(B41,ПЕРЕЧЕНЬ!$C$4:$E$785,2,0),"")</f>
        <v>Организационно-техническое и информационно-аналитическое  обеспечение организации использования новых информационных технологий в образовательном процессе образовательных учреждений</v>
      </c>
      <c r="D41" s="58"/>
      <c r="E41" s="20" t="s">
        <v>873</v>
      </c>
      <c r="F41" s="47" t="s">
        <v>875</v>
      </c>
      <c r="G41" s="48">
        <v>1473</v>
      </c>
      <c r="H41" s="49">
        <v>1496</v>
      </c>
      <c r="I41" s="48">
        <v>1496</v>
      </c>
      <c r="J41" s="49">
        <v>1552</v>
      </c>
      <c r="K41" s="48">
        <v>1548</v>
      </c>
      <c r="L41" s="49">
        <v>1598</v>
      </c>
      <c r="M41" s="36">
        <f t="shared" si="0"/>
        <v>1598</v>
      </c>
      <c r="N41" s="49">
        <v>1583</v>
      </c>
      <c r="O41" s="36">
        <f t="shared" si="1"/>
        <v>1583</v>
      </c>
      <c r="P41" s="49">
        <v>1610</v>
      </c>
    </row>
    <row r="42" spans="1:16" s="29" customFormat="1" ht="31.5" customHeight="1">
      <c r="A42" s="61"/>
      <c r="B42" s="61"/>
      <c r="C42" s="59"/>
      <c r="D42" s="60"/>
      <c r="E42" s="20" t="s">
        <v>872</v>
      </c>
      <c r="F42" s="47" t="s">
        <v>874</v>
      </c>
      <c r="G42" s="48">
        <v>51</v>
      </c>
      <c r="H42" s="49">
        <v>52</v>
      </c>
      <c r="I42" s="48">
        <v>52</v>
      </c>
      <c r="J42" s="49">
        <v>54</v>
      </c>
      <c r="K42" s="48">
        <v>54</v>
      </c>
      <c r="L42" s="49">
        <v>55</v>
      </c>
      <c r="M42" s="36">
        <f t="shared" si="0"/>
        <v>55</v>
      </c>
      <c r="N42" s="49">
        <v>54</v>
      </c>
      <c r="O42" s="36">
        <f t="shared" si="1"/>
        <v>54</v>
      </c>
      <c r="P42" s="49">
        <v>54</v>
      </c>
    </row>
    <row r="43" spans="1:16" s="29" customFormat="1" ht="36.75" customHeight="1">
      <c r="A43" s="61"/>
      <c r="B43" s="61"/>
      <c r="C43" s="57" t="str">
        <f>IF(B43&lt;&gt;"",VLOOKUP(B43,ПЕРЕЧЕНЬ!$C$4:$E$785,2,0),"")</f>
        <v/>
      </c>
      <c r="D43" s="58"/>
      <c r="E43" s="20"/>
      <c r="F43" s="47"/>
      <c r="G43" s="48"/>
      <c r="H43" s="49"/>
      <c r="I43" s="48"/>
      <c r="J43" s="49"/>
      <c r="K43" s="48"/>
      <c r="L43" s="49"/>
      <c r="M43" s="36">
        <f t="shared" si="0"/>
        <v>0</v>
      </c>
      <c r="N43" s="49"/>
      <c r="O43" s="36">
        <f t="shared" si="1"/>
        <v>0</v>
      </c>
      <c r="P43" s="49"/>
    </row>
    <row r="44" spans="1:16" s="29" customFormat="1" ht="31.5" customHeight="1">
      <c r="A44" s="61"/>
      <c r="B44" s="61"/>
      <c r="C44" s="59"/>
      <c r="D44" s="60"/>
      <c r="E44" s="20"/>
      <c r="F44" s="47"/>
      <c r="G44" s="48"/>
      <c r="H44" s="49"/>
      <c r="I44" s="48"/>
      <c r="J44" s="49"/>
      <c r="K44" s="48"/>
      <c r="L44" s="49"/>
      <c r="M44" s="36">
        <f t="shared" si="0"/>
        <v>0</v>
      </c>
      <c r="N44" s="49"/>
      <c r="O44" s="36">
        <f t="shared" si="1"/>
        <v>0</v>
      </c>
      <c r="P44" s="49"/>
    </row>
    <row r="45" spans="1:16" s="29" customFormat="1" ht="36.75" customHeight="1">
      <c r="A45" s="61"/>
      <c r="B45" s="61"/>
      <c r="C45" s="57" t="str">
        <f>IF(B45&lt;&gt;"",VLOOKUP(B45,ПЕРЕЧЕНЬ!$C$4:$E$785,2,0),"")</f>
        <v/>
      </c>
      <c r="D45" s="58"/>
      <c r="E45" s="20"/>
      <c r="F45" s="47"/>
      <c r="G45" s="48"/>
      <c r="H45" s="49"/>
      <c r="I45" s="48"/>
      <c r="J45" s="49"/>
      <c r="K45" s="48"/>
      <c r="L45" s="49"/>
      <c r="M45" s="36">
        <f t="shared" si="0"/>
        <v>0</v>
      </c>
      <c r="N45" s="49"/>
      <c r="O45" s="36">
        <f t="shared" si="1"/>
        <v>0</v>
      </c>
      <c r="P45" s="49"/>
    </row>
    <row r="46" spans="1:16" s="29" customFormat="1" ht="31.5" customHeight="1">
      <c r="A46" s="61"/>
      <c r="B46" s="61"/>
      <c r="C46" s="59"/>
      <c r="D46" s="60"/>
      <c r="E46" s="20"/>
      <c r="F46" s="47"/>
      <c r="G46" s="48"/>
      <c r="H46" s="49"/>
      <c r="I46" s="48"/>
      <c r="J46" s="49"/>
      <c r="K46" s="48"/>
      <c r="L46" s="49"/>
      <c r="M46" s="36">
        <f t="shared" si="0"/>
        <v>0</v>
      </c>
      <c r="N46" s="49"/>
      <c r="O46" s="36">
        <f t="shared" si="1"/>
        <v>0</v>
      </c>
      <c r="P46" s="49"/>
    </row>
    <row r="47" spans="1:16" s="29" customFormat="1" ht="36.75" customHeight="1">
      <c r="A47" s="61"/>
      <c r="B47" s="61"/>
      <c r="C47" s="57" t="str">
        <f>IF(B47&lt;&gt;"",VLOOKUP(B47,ПЕРЕЧЕНЬ!$C$4:$E$785,2,0),"")</f>
        <v/>
      </c>
      <c r="D47" s="58"/>
      <c r="E47" s="20"/>
      <c r="F47" s="47"/>
      <c r="G47" s="48"/>
      <c r="H47" s="49"/>
      <c r="I47" s="48"/>
      <c r="J47" s="49"/>
      <c r="K47" s="48"/>
      <c r="L47" s="49"/>
      <c r="M47" s="36">
        <f t="shared" si="0"/>
        <v>0</v>
      </c>
      <c r="N47" s="49"/>
      <c r="O47" s="36">
        <f t="shared" si="1"/>
        <v>0</v>
      </c>
      <c r="P47" s="49"/>
    </row>
    <row r="48" spans="1:16" s="29" customFormat="1" ht="31.5" customHeight="1">
      <c r="A48" s="61"/>
      <c r="B48" s="61"/>
      <c r="C48" s="59"/>
      <c r="D48" s="60"/>
      <c r="E48" s="20"/>
      <c r="F48" s="47"/>
      <c r="G48" s="48"/>
      <c r="H48" s="49"/>
      <c r="I48" s="48"/>
      <c r="J48" s="49"/>
      <c r="K48" s="48"/>
      <c r="L48" s="49"/>
      <c r="M48" s="36">
        <f t="shared" si="0"/>
        <v>0</v>
      </c>
      <c r="N48" s="49"/>
      <c r="O48" s="36">
        <f t="shared" si="1"/>
        <v>0</v>
      </c>
      <c r="P48" s="49"/>
    </row>
    <row r="49" spans="1:16" s="29" customFormat="1" ht="36.75" customHeight="1">
      <c r="A49" s="61"/>
      <c r="B49" s="61"/>
      <c r="C49" s="57" t="str">
        <f>IF(B49&lt;&gt;"",VLOOKUP(B49,ПЕРЕЧЕНЬ!$C$4:$E$785,2,0),"")</f>
        <v/>
      </c>
      <c r="D49" s="58"/>
      <c r="E49" s="20"/>
      <c r="F49" s="47"/>
      <c r="G49" s="48"/>
      <c r="H49" s="49"/>
      <c r="I49" s="48"/>
      <c r="J49" s="49"/>
      <c r="K49" s="48"/>
      <c r="L49" s="49"/>
      <c r="M49" s="36">
        <f t="shared" si="0"/>
        <v>0</v>
      </c>
      <c r="N49" s="49"/>
      <c r="O49" s="36">
        <f t="shared" si="1"/>
        <v>0</v>
      </c>
      <c r="P49" s="49"/>
    </row>
    <row r="50" spans="1:16" s="29" customFormat="1" ht="31.5" customHeight="1">
      <c r="A50" s="61"/>
      <c r="B50" s="61"/>
      <c r="C50" s="59"/>
      <c r="D50" s="60"/>
      <c r="E50" s="20"/>
      <c r="F50" s="47"/>
      <c r="G50" s="48"/>
      <c r="H50" s="49"/>
      <c r="I50" s="48"/>
      <c r="J50" s="49"/>
      <c r="K50" s="48"/>
      <c r="L50" s="49"/>
      <c r="M50" s="36">
        <f t="shared" si="0"/>
        <v>0</v>
      </c>
      <c r="N50" s="49"/>
      <c r="O50" s="36">
        <f t="shared" si="1"/>
        <v>0</v>
      </c>
      <c r="P50" s="49"/>
    </row>
    <row r="51" spans="1:16" s="29" customFormat="1" ht="36.75" customHeight="1">
      <c r="A51" s="61"/>
      <c r="B51" s="61"/>
      <c r="C51" s="57" t="str">
        <f>IF(B51&lt;&gt;"",VLOOKUP(B51,ПЕРЕЧЕНЬ!$C$4:$E$785,2,0),"")</f>
        <v/>
      </c>
      <c r="D51" s="58"/>
      <c r="E51" s="20"/>
      <c r="F51" s="47"/>
      <c r="G51" s="48"/>
      <c r="H51" s="49"/>
      <c r="I51" s="48"/>
      <c r="J51" s="49"/>
      <c r="K51" s="48"/>
      <c r="L51" s="49"/>
      <c r="M51" s="36">
        <f t="shared" si="0"/>
        <v>0</v>
      </c>
      <c r="N51" s="49"/>
      <c r="O51" s="36">
        <f t="shared" si="1"/>
        <v>0</v>
      </c>
      <c r="P51" s="49"/>
    </row>
    <row r="52" spans="1:16" s="29" customFormat="1" ht="31.5" customHeight="1">
      <c r="A52" s="61"/>
      <c r="B52" s="61"/>
      <c r="C52" s="59"/>
      <c r="D52" s="60"/>
      <c r="E52" s="20"/>
      <c r="F52" s="47"/>
      <c r="G52" s="48"/>
      <c r="H52" s="49"/>
      <c r="I52" s="48"/>
      <c r="J52" s="49"/>
      <c r="K52" s="48"/>
      <c r="L52" s="49"/>
      <c r="M52" s="36">
        <f t="shared" si="0"/>
        <v>0</v>
      </c>
      <c r="N52" s="49"/>
      <c r="O52" s="36">
        <f t="shared" si="1"/>
        <v>0</v>
      </c>
      <c r="P52" s="49"/>
    </row>
    <row r="53" spans="1:16" s="29" customFormat="1" ht="36.75" customHeight="1">
      <c r="A53" s="61"/>
      <c r="B53" s="61"/>
      <c r="C53" s="57" t="str">
        <f>IF(B53&lt;&gt;"",VLOOKUP(B53,ПЕРЕЧЕНЬ!$C$4:$E$785,2,0),"")</f>
        <v/>
      </c>
      <c r="D53" s="58"/>
      <c r="E53" s="20"/>
      <c r="F53" s="47"/>
      <c r="G53" s="48"/>
      <c r="H53" s="49"/>
      <c r="I53" s="48"/>
      <c r="J53" s="49"/>
      <c r="K53" s="48"/>
      <c r="L53" s="49"/>
      <c r="M53" s="36">
        <f t="shared" si="0"/>
        <v>0</v>
      </c>
      <c r="N53" s="49"/>
      <c r="O53" s="36">
        <f t="shared" si="1"/>
        <v>0</v>
      </c>
      <c r="P53" s="49"/>
    </row>
    <row r="54" spans="1:16" s="29" customFormat="1" ht="31.5" customHeight="1" thickBot="1">
      <c r="A54" s="61"/>
      <c r="B54" s="61"/>
      <c r="C54" s="59"/>
      <c r="D54" s="60"/>
      <c r="E54" s="20"/>
      <c r="F54" s="47"/>
      <c r="G54" s="50"/>
      <c r="H54" s="51"/>
      <c r="I54" s="50"/>
      <c r="J54" s="51"/>
      <c r="K54" s="50"/>
      <c r="L54" s="51"/>
      <c r="M54" s="37">
        <f t="shared" si="0"/>
        <v>0</v>
      </c>
      <c r="N54" s="51"/>
      <c r="O54" s="37">
        <f t="shared" si="1"/>
        <v>0</v>
      </c>
      <c r="P54" s="51"/>
    </row>
    <row r="56" spans="1:16">
      <c r="D56" s="21" t="s">
        <v>837</v>
      </c>
      <c r="E56" s="52" t="s">
        <v>838</v>
      </c>
      <c r="F56" s="53" t="s">
        <v>898</v>
      </c>
      <c r="G56" s="53"/>
      <c r="H56" s="30" t="s">
        <v>839</v>
      </c>
    </row>
    <row r="57" spans="1:16" ht="15.75" customHeight="1">
      <c r="F57" s="54" t="s">
        <v>840</v>
      </c>
      <c r="G57" s="54"/>
    </row>
    <row r="59" spans="1:16">
      <c r="D59" s="21" t="s">
        <v>841</v>
      </c>
      <c r="E59" s="52" t="s">
        <v>838</v>
      </c>
      <c r="F59" s="53" t="s">
        <v>899</v>
      </c>
      <c r="G59" s="53"/>
      <c r="H59" s="30" t="s">
        <v>839</v>
      </c>
    </row>
    <row r="60" spans="1:16" ht="15.75" customHeight="1">
      <c r="F60" s="54" t="s">
        <v>840</v>
      </c>
      <c r="G60" s="54"/>
    </row>
    <row r="62" spans="1:16" ht="15.75" customHeight="1">
      <c r="B62" s="56" t="s">
        <v>866</v>
      </c>
      <c r="C62" s="56"/>
      <c r="D62" s="56"/>
      <c r="E62" s="46"/>
      <c r="F62" s="46"/>
    </row>
    <row r="63" spans="1:16" ht="33" customHeight="1">
      <c r="B63" s="62" t="s">
        <v>869</v>
      </c>
      <c r="C63" s="62"/>
      <c r="D63" s="62"/>
      <c r="E63" s="39"/>
      <c r="F63" s="39"/>
    </row>
    <row r="64" spans="1:16" ht="30.75" customHeight="1">
      <c r="B64" s="62" t="s">
        <v>867</v>
      </c>
      <c r="C64" s="62"/>
      <c r="D64" s="62"/>
      <c r="E64" s="39"/>
      <c r="F64" s="39"/>
      <c r="G64" s="30"/>
    </row>
  </sheetData>
  <sheetProtection password="CEA8" sheet="1" objects="1" scenarios="1" formatRows="0"/>
  <mergeCells count="87">
    <mergeCell ref="C53:D54"/>
    <mergeCell ref="C37:D38"/>
    <mergeCell ref="C39:D40"/>
    <mergeCell ref="C41:D42"/>
    <mergeCell ref="C43:D44"/>
    <mergeCell ref="C31:D32"/>
    <mergeCell ref="C33:D34"/>
    <mergeCell ref="C35:D36"/>
    <mergeCell ref="C47:D48"/>
    <mergeCell ref="C45:D46"/>
    <mergeCell ref="C7:D8"/>
    <mergeCell ref="C9:D10"/>
    <mergeCell ref="C11:D12"/>
    <mergeCell ref="C13:D14"/>
    <mergeCell ref="C15:D16"/>
    <mergeCell ref="C27:D28"/>
    <mergeCell ref="C17:D18"/>
    <mergeCell ref="C19:D20"/>
    <mergeCell ref="B49:B50"/>
    <mergeCell ref="A51:A52"/>
    <mergeCell ref="B51:B52"/>
    <mergeCell ref="B25:B26"/>
    <mergeCell ref="B27:B28"/>
    <mergeCell ref="B29:B30"/>
    <mergeCell ref="B47:B48"/>
    <mergeCell ref="A43:A44"/>
    <mergeCell ref="A45:A46"/>
    <mergeCell ref="A41:A42"/>
    <mergeCell ref="C49:D50"/>
    <mergeCell ref="C51:D52"/>
    <mergeCell ref="C29:D30"/>
    <mergeCell ref="A53:A54"/>
    <mergeCell ref="B53:B54"/>
    <mergeCell ref="B37:B38"/>
    <mergeCell ref="B39:B40"/>
    <mergeCell ref="B41:B42"/>
    <mergeCell ref="B43:B44"/>
    <mergeCell ref="B45:B46"/>
    <mergeCell ref="B31:B32"/>
    <mergeCell ref="B33:B34"/>
    <mergeCell ref="B35:B36"/>
    <mergeCell ref="A49:A50"/>
    <mergeCell ref="B7:B8"/>
    <mergeCell ref="B9:B10"/>
    <mergeCell ref="B11:B12"/>
    <mergeCell ref="B13:B14"/>
    <mergeCell ref="B15:B16"/>
    <mergeCell ref="A23:A24"/>
    <mergeCell ref="A47:A48"/>
    <mergeCell ref="A25:A26"/>
    <mergeCell ref="A27:A28"/>
    <mergeCell ref="A29:A30"/>
    <mergeCell ref="A31:A32"/>
    <mergeCell ref="A33:A34"/>
    <mergeCell ref="A35:A36"/>
    <mergeCell ref="A37:A38"/>
    <mergeCell ref="A39:A40"/>
    <mergeCell ref="A1:H1"/>
    <mergeCell ref="A13:A14"/>
    <mergeCell ref="A15:A16"/>
    <mergeCell ref="A17:A18"/>
    <mergeCell ref="A19:A20"/>
    <mergeCell ref="A21:A22"/>
    <mergeCell ref="B17:B18"/>
    <mergeCell ref="B19:B20"/>
    <mergeCell ref="B21:B22"/>
    <mergeCell ref="C21:D22"/>
    <mergeCell ref="B63:D63"/>
    <mergeCell ref="B64:D64"/>
    <mergeCell ref="B2:C2"/>
    <mergeCell ref="A5:A6"/>
    <mergeCell ref="B5:B6"/>
    <mergeCell ref="A7:A8"/>
    <mergeCell ref="A9:A10"/>
    <mergeCell ref="A11:A12"/>
    <mergeCell ref="D3:H3"/>
    <mergeCell ref="C4:D4"/>
    <mergeCell ref="F56:G56"/>
    <mergeCell ref="F57:G57"/>
    <mergeCell ref="F59:G59"/>
    <mergeCell ref="F60:G60"/>
    <mergeCell ref="D2:P2"/>
    <mergeCell ref="B62:D62"/>
    <mergeCell ref="C5:D6"/>
    <mergeCell ref="B23:B24"/>
    <mergeCell ref="C23:D24"/>
    <mergeCell ref="C25:D26"/>
  </mergeCells>
  <dataValidations count="2">
    <dataValidation type="list" allowBlank="1" showInputMessage="1" showErrorMessage="1" sqref="E5:E54">
      <formula1>"количество воспитанников,количество групп,количество обучающихся,количество классов"</formula1>
    </dataValidation>
    <dataValidation type="list" allowBlank="1" showInputMessage="1" showErrorMessage="1" sqref="F5:F54">
      <formula1>"чел.,ед."</formula1>
    </dataValidation>
  </dataValidations>
  <printOptions horizontalCentered="1"/>
  <pageMargins left="0.11811023622047245" right="0.11811023622047245" top="0.74803149606299213" bottom="0.35433070866141736" header="0.31496062992125984" footer="0.31496062992125984"/>
  <pageSetup paperSize="9" scale="51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view="pageBreakPreview" topLeftCell="A49" zoomScale="92" zoomScaleNormal="100" zoomScaleSheetLayoutView="92" workbookViewId="0">
      <selection activeCell="F60" sqref="F60:G60"/>
    </sheetView>
  </sheetViews>
  <sheetFormatPr defaultRowHeight="15.75"/>
  <cols>
    <col min="1" max="1" width="8.42578125" style="45" customWidth="1"/>
    <col min="2" max="2" width="4.7109375" style="39" customWidth="1"/>
    <col min="3" max="3" width="80.85546875" style="39" customWidth="1"/>
    <col min="4" max="4" width="13.7109375" style="23" customWidth="1"/>
    <col min="5" max="5" width="11" style="23" customWidth="1"/>
    <col min="6" max="6" width="14.28515625" style="23" customWidth="1"/>
    <col min="7" max="7" width="14.7109375" style="23" customWidth="1"/>
    <col min="8" max="8" width="13.28515625" style="23" customWidth="1"/>
    <col min="9" max="9" width="12.28515625" style="23" customWidth="1"/>
    <col min="10" max="10" width="12" style="31" customWidth="1"/>
    <col min="11" max="16384" width="9.140625" style="39"/>
  </cols>
  <sheetData>
    <row r="1" spans="1:11" ht="15.75" customHeight="1">
      <c r="F1" s="78" t="s">
        <v>870</v>
      </c>
      <c r="G1" s="78"/>
      <c r="H1" s="78"/>
      <c r="I1" s="78"/>
      <c r="J1" s="78"/>
    </row>
    <row r="2" spans="1:11" ht="22.5" customHeight="1">
      <c r="F2" s="77" t="s">
        <v>871</v>
      </c>
      <c r="G2" s="77"/>
      <c r="H2" s="77"/>
      <c r="I2" s="77"/>
      <c r="J2" s="77"/>
    </row>
    <row r="3" spans="1:11" ht="23.25" customHeight="1">
      <c r="F3" s="77"/>
      <c r="G3" s="77"/>
      <c r="H3" s="77"/>
      <c r="I3" s="77"/>
      <c r="J3" s="77"/>
    </row>
    <row r="5" spans="1:11" ht="54.75" customHeight="1">
      <c r="A5" s="79" t="s">
        <v>868</v>
      </c>
      <c r="B5" s="79"/>
      <c r="C5" s="79"/>
      <c r="D5" s="79"/>
      <c r="E5" s="79"/>
      <c r="F5" s="79"/>
      <c r="G5" s="79"/>
      <c r="H5" s="79"/>
      <c r="I5" s="79"/>
      <c r="J5" s="79"/>
      <c r="K5" s="38"/>
    </row>
    <row r="6" spans="1:11" ht="30" customHeight="1">
      <c r="B6" s="39" t="s">
        <v>865</v>
      </c>
      <c r="C6" s="80" t="str">
        <f>IF('ЗАПОЛНЕНИЕ и СОГЛАСОВАНИЕ'!D2="","",'ЗАПОЛНЕНИЕ и СОГЛАСОВАНИЕ'!D2)</f>
        <v>Государственное бюджетное общеобразовательное учреждение средняя общеобразовательная школа №43 "Лингвистическая школа" с углубленным изучением  иностранных языков Приморского района Санкт-Петербурга</v>
      </c>
      <c r="D6" s="80"/>
      <c r="E6" s="80"/>
      <c r="F6" s="80"/>
      <c r="G6" s="80"/>
      <c r="H6" s="80"/>
      <c r="I6" s="80"/>
      <c r="J6" s="80"/>
    </row>
    <row r="7" spans="1:11" ht="16.5" customHeight="1">
      <c r="C7" s="81" t="s">
        <v>833</v>
      </c>
      <c r="D7" s="81"/>
      <c r="E7" s="81"/>
    </row>
    <row r="8" spans="1:11" s="41" customFormat="1" ht="54">
      <c r="A8" s="40" t="s">
        <v>859</v>
      </c>
      <c r="B8" s="82" t="s">
        <v>834</v>
      </c>
      <c r="C8" s="83"/>
      <c r="D8" s="26" t="s">
        <v>835</v>
      </c>
      <c r="E8" s="26" t="s">
        <v>836</v>
      </c>
      <c r="F8" s="43" t="s">
        <v>860</v>
      </c>
      <c r="G8" s="43" t="s">
        <v>861</v>
      </c>
      <c r="H8" s="43" t="s">
        <v>862</v>
      </c>
      <c r="I8" s="43" t="s">
        <v>863</v>
      </c>
      <c r="J8" s="43" t="s">
        <v>864</v>
      </c>
    </row>
    <row r="9" spans="1:11" s="42" customFormat="1" ht="36.75" customHeight="1">
      <c r="A9" s="72">
        <f>IF('ЗАПОЛНЕНИЕ и СОГЛАСОВАНИЕ'!A5="","",'ЗАПОЛНЕНИЕ и СОГЛАСОВАНИЕ'!A5)</f>
        <v>1</v>
      </c>
      <c r="B9" s="73" t="str">
        <f>IF('ЗАПОЛНЕНИЕ и СОГЛАСОВАНИЕ'!C5="","",'ЗАПОЛНЕНИЕ и СОГЛАСОВАНИЕ'!C5)</f>
        <v>Реализация образовательной программы начального общего образования*</v>
      </c>
      <c r="C9" s="74"/>
      <c r="D9" s="28" t="str">
        <f>IF('ЗАПОЛНЕНИЕ и СОГЛАСОВАНИЕ'!E5="","",'ЗАПОЛНЕНИЕ и СОГЛАСОВАНИЕ'!E5)</f>
        <v>количество обучающихся</v>
      </c>
      <c r="E9" s="28" t="str">
        <f>IF('ЗАПОЛНЕНИЕ и СОГЛАСОВАНИЕ'!F5="","",'ЗАПОЛНЕНИЕ и СОГЛАСОВАНИЕ'!F5)</f>
        <v>чел.</v>
      </c>
      <c r="F9" s="44">
        <f>IF(('ЗАПОЛНЕНИЕ и СОГЛАСОВАНИЕ'!G5*8+'ЗАПОЛНЕНИЕ и СОГЛАСОВАНИЕ'!H5*4)=0,"",ROUND(('ЗАПОЛНЕНИЕ и СОГЛАСОВАНИЕ'!G5*8+'ЗАПОЛНЕНИЕ и СОГЛАСОВАНИЕ'!H5*4)/12,0))</f>
        <v>239</v>
      </c>
      <c r="G9" s="44">
        <f>IF(('ЗАПОЛНЕНИЕ и СОГЛАСОВАНИЕ'!I5*8+'ЗАПОЛНЕНИЕ и СОГЛАСОВАНИЕ'!J5*4)=0,"",ROUND(('ЗАПОЛНЕНИЕ и СОГЛАСОВАНИЕ'!I5*8+'ЗАПОЛНЕНИЕ и СОГЛАСОВАНИЕ'!J5*4)/12,0))</f>
        <v>242</v>
      </c>
      <c r="H9" s="44">
        <f>IF(('ЗАПОЛНЕНИЕ и СОГЛАСОВАНИЕ'!K5*8+'ЗАПОЛНЕНИЕ и СОГЛАСОВАНИЕ'!L5*4)=0,"",ROUND(('ЗАПОЛНЕНИЕ и СОГЛАСОВАНИЕ'!K5*8+'ЗАПОЛНЕНИЕ и СОГЛАСОВАНИЕ'!L5*4)/12,0))</f>
        <v>239</v>
      </c>
      <c r="I9" s="44">
        <f>IF(('ЗАПОЛНЕНИЕ и СОГЛАСОВАНИЕ'!M5*8+'ЗАПОЛНЕНИЕ и СОГЛАСОВАНИЕ'!N5*4)=0,"",ROUND(('ЗАПОЛНЕНИЕ и СОГЛАСОВАНИЕ'!M5*8+'ЗАПОЛНЕНИЕ и СОГЛАСОВАНИЕ'!N5*4)/12,0))</f>
        <v>240</v>
      </c>
      <c r="J9" s="44">
        <f>IF(('ЗАПОЛНЕНИЕ и СОГЛАСОВАНИЕ'!O5*8+'ЗАПОЛНЕНИЕ и СОГЛАСОВАНИЕ'!P5*4)=0,"",ROUND(('ЗАПОЛНЕНИЕ и СОГЛАСОВАНИЕ'!O5*8+'ЗАПОЛНЕНИЕ и СОГЛАСОВАНИЕ'!P5*4)/12,0))</f>
        <v>240</v>
      </c>
    </row>
    <row r="10" spans="1:11" s="42" customFormat="1" ht="31.5" customHeight="1">
      <c r="A10" s="72"/>
      <c r="B10" s="75"/>
      <c r="C10" s="76"/>
      <c r="D10" s="28" t="str">
        <f>IF('ЗАПОЛНЕНИЕ и СОГЛАСОВАНИЕ'!E6="","",'ЗАПОЛНЕНИЕ и СОГЛАСОВАНИЕ'!E6)</f>
        <v>количество классов</v>
      </c>
      <c r="E10" s="28" t="str">
        <f>IF('ЗАПОЛНЕНИЕ и СОГЛАСОВАНИЕ'!F6="","",'ЗАПОЛНЕНИЕ и СОГЛАСОВАНИЕ'!F6)</f>
        <v>ед.</v>
      </c>
      <c r="F10" s="44">
        <f>IF(('ЗАПОЛНЕНИЕ и СОГЛАСОВАНИЕ'!G6*8+'ЗАПОЛНЕНИЕ и СОГЛАСОВАНИЕ'!H6*4)=0,"",ROUND(('ЗАПОЛНЕНИЕ и СОГЛАСОВАНИЕ'!G6*8+'ЗАПОЛНЕНИЕ и СОГЛАСОВАНИЕ'!H6*4)/12,0))</f>
        <v>8</v>
      </c>
      <c r="G10" s="44">
        <f>IF(('ЗАПОЛНЕНИЕ и СОГЛАСОВАНИЕ'!I6*8+'ЗАПОЛНЕНИЕ и СОГЛАСОВАНИЕ'!J6*4)=0,"",ROUND(('ЗАПОЛНЕНИЕ и СОГЛАСОВАНИЕ'!I6*8+'ЗАПОЛНЕНИЕ и СОГЛАСОВАНИЕ'!J6*4)/12,0))</f>
        <v>8</v>
      </c>
      <c r="H10" s="44">
        <f>IF(('ЗАПОЛНЕНИЕ и СОГЛАСОВАНИЕ'!K6*8+'ЗАПОЛНЕНИЕ и СОГЛАСОВАНИЕ'!L6*4)=0,"",ROUND(('ЗАПОЛНЕНИЕ и СОГЛАСОВАНИЕ'!K6*8+'ЗАПОЛНЕНИЕ и СОГЛАСОВАНИЕ'!L6*4)/12,0))</f>
        <v>8</v>
      </c>
      <c r="I10" s="44">
        <f>IF(('ЗАПОЛНЕНИЕ и СОГЛАСОВАНИЕ'!M6*8+'ЗАПОЛНЕНИЕ и СОГЛАСОВАНИЕ'!N6*4)=0,"",ROUND(('ЗАПОЛНЕНИЕ и СОГЛАСОВАНИЕ'!M6*8+'ЗАПОЛНЕНИЕ и СОГЛАСОВАНИЕ'!N6*4)/12,0))</f>
        <v>8</v>
      </c>
      <c r="J10" s="44">
        <f>IF(('ЗАПОЛНЕНИЕ и СОГЛАСОВАНИЕ'!O6*8+'ЗАПОЛНЕНИЕ и СОГЛАСОВАНИЕ'!P6*4)=0,"",ROUND(('ЗАПОЛНЕНИЕ и СОГЛАСОВАНИЕ'!O6*8+'ЗАПОЛНЕНИЕ и СОГЛАСОВАНИЕ'!P6*4)/12,0))</f>
        <v>8</v>
      </c>
    </row>
    <row r="11" spans="1:11" s="42" customFormat="1" ht="36.75" customHeight="1">
      <c r="A11" s="72">
        <f>IF('ЗАПОЛНЕНИЕ и СОГЛАСОВАНИЕ'!A7="","",'ЗАПОЛНЕНИЕ и СОГЛАСОВАНИЕ'!A7)</f>
        <v>2</v>
      </c>
      <c r="B11" s="73" t="str">
        <f>'ЗАПОЛНЕНИЕ и СОГЛАСОВАНИЕ'!C7</f>
        <v>Реализация образовательной программы начального общего образования, обеспечивающей дополнительную (углубленную) подготовку по иностранному языку*</v>
      </c>
      <c r="C11" s="74"/>
      <c r="D11" s="28" t="str">
        <f>IF('ЗАПОЛНЕНИЕ и СОГЛАСОВАНИЕ'!E7="","",'ЗАПОЛНЕНИЕ и СОГЛАСОВАНИЕ'!E7)</f>
        <v>количество обучающихся</v>
      </c>
      <c r="E11" s="28" t="str">
        <f>IF('ЗАПОЛНЕНИЕ и СОГЛАСОВАНИЕ'!F7="","",'ЗАПОЛНЕНИЕ и СОГЛАСОВАНИЕ'!F7)</f>
        <v>чел.</v>
      </c>
      <c r="F11" s="44">
        <f>IF(('ЗАПОЛНЕНИЕ и СОГЛАСОВАНИЕ'!G7*8+'ЗАПОЛНЕНИЕ и СОГЛАСОВАНИЕ'!H7*4)=0,"",ROUND(('ЗАПОЛНЕНИЕ и СОГЛАСОВАНИЕ'!G7*8+'ЗАПОЛНЕНИЕ и СОГЛАСОВАНИЕ'!H7*4)/12,0))</f>
        <v>357</v>
      </c>
      <c r="G11" s="44">
        <f>IF(('ЗАПОЛНЕНИЕ и СОГЛАСОВАНИЕ'!I7*8+'ЗАПОЛНЕНИЕ и СОГЛАСОВАНИЕ'!J7*4)=0,"",ROUND(('ЗАПОЛНЕНИЕ и СОГЛАСОВАНИЕ'!I7*8+'ЗАПОЛНЕНИЕ и СОГЛАСОВАНИЕ'!J7*4)/12,0))</f>
        <v>381</v>
      </c>
      <c r="H11" s="44">
        <f>IF(('ЗАПОЛНЕНИЕ и СОГЛАСОВАНИЕ'!K7*8+'ЗАПОЛНЕНИЕ и СОГЛАСОВАНИЕ'!L7*4)=0,"",ROUND(('ЗАПОЛНЕНИЕ и СОГЛАСОВАНИЕ'!K7*8+'ЗАПОЛНЕНИЕ и СОГЛАСОВАНИЕ'!L7*4)/12,0))</f>
        <v>379</v>
      </c>
      <c r="I11" s="44">
        <f>IF(('ЗАПОЛНЕНИЕ и СОГЛАСОВАНИЕ'!M7*8+'ЗАПОЛНЕНИЕ и СОГЛАСОВАНИЕ'!N7*4)=0,"",ROUND(('ЗАПОЛНЕНИЕ и СОГЛАСОВАНИЕ'!M7*8+'ЗАПОЛНЕНИЕ и СОГЛАСОВАНИЕ'!N7*4)/12,0))</f>
        <v>393</v>
      </c>
      <c r="J11" s="44">
        <f>IF(('ЗАПОЛНЕНИЕ и СОГЛАСОВАНИЕ'!O7*8+'ЗАПОЛНЕНИЕ и СОГЛАСОВАНИЕ'!P7*4)=0,"",ROUND(('ЗАПОЛНЕНИЕ и СОГЛАСОВАНИЕ'!O7*8+'ЗАПОЛНЕНИЕ и СОГЛАСОВАНИЕ'!P7*4)/12,0))</f>
        <v>386</v>
      </c>
    </row>
    <row r="12" spans="1:11" s="42" customFormat="1" ht="31.5" customHeight="1">
      <c r="A12" s="72"/>
      <c r="B12" s="75"/>
      <c r="C12" s="76"/>
      <c r="D12" s="28" t="str">
        <f>IF('ЗАПОЛНЕНИЕ и СОГЛАСОВАНИЕ'!E8="","",'ЗАПОЛНЕНИЕ и СОГЛАСОВАНИЕ'!E8)</f>
        <v>количество классов</v>
      </c>
      <c r="E12" s="28" t="str">
        <f>IF('ЗАПОЛНЕНИЕ и СОГЛАСОВАНИЕ'!F8="","",'ЗАПОЛНЕНИЕ и СОГЛАСОВАНИЕ'!F8)</f>
        <v>ед.</v>
      </c>
      <c r="F12" s="44">
        <f>IF(('ЗАПОЛНЕНИЕ и СОГЛАСОВАНИЕ'!G8*8+'ЗАПОЛНЕНИЕ и СОГЛАСОВАНИЕ'!H8*4)=0,"",ROUND(('ЗАПОЛНЕНИЕ и СОГЛАСОВАНИЕ'!G8*8+'ЗАПОЛНЕНИЕ и СОГЛАСОВАНИЕ'!H8*4)/12,0))</f>
        <v>12</v>
      </c>
      <c r="G12" s="44">
        <f>IF(('ЗАПОЛНЕНИЕ и СОГЛАСОВАНИЕ'!I8*8+'ЗАПОЛНЕНИЕ и СОГЛАСОВАНИЕ'!J8*4)=0,"",ROUND(('ЗАПОЛНЕНИЕ и СОГЛАСОВАНИЕ'!I8*8+'ЗАПОЛНЕНИЕ и СОГЛАСОВАНИЕ'!J8*4)/12,0))</f>
        <v>12</v>
      </c>
      <c r="H12" s="44">
        <f>IF(('ЗАПОЛНЕНИЕ и СОГЛАСОВАНИЕ'!K8*8+'ЗАПОЛНЕНИЕ и СОГЛАСОВАНИЕ'!L8*4)=0,"",ROUND(('ЗАПОЛНЕНИЕ и СОГЛАСОВАНИЕ'!K8*8+'ЗАПОЛНЕНИЕ и СОГЛАСОВАНИЕ'!L8*4)/12,0))</f>
        <v>12</v>
      </c>
      <c r="I12" s="44">
        <f>IF(('ЗАПОЛНЕНИЕ и СОГЛАСОВАНИЕ'!M8*8+'ЗАПОЛНЕНИЕ и СОГЛАСОВАНИЕ'!N8*4)=0,"",ROUND(('ЗАПОЛНЕНИЕ и СОГЛАСОВАНИЕ'!M8*8+'ЗАПОЛНЕНИЕ и СОГЛАСОВАНИЕ'!N8*4)/12,0))</f>
        <v>13</v>
      </c>
      <c r="J12" s="44">
        <f>IF(('ЗАПОЛНЕНИЕ и СОГЛАСОВАНИЕ'!O8*8+'ЗАПОЛНЕНИЕ и СОГЛАСОВАНИЕ'!P8*4)=0,"",ROUND(('ЗАПОЛНЕНИЕ и СОГЛАСОВАНИЕ'!O8*8+'ЗАПОЛНЕНИЕ и СОГЛАСОВАНИЕ'!P8*4)/12,0))</f>
        <v>13</v>
      </c>
    </row>
    <row r="13" spans="1:11" s="42" customFormat="1" ht="36.75" customHeight="1">
      <c r="A13" s="72">
        <f>IF('ЗАПОЛНЕНИЕ и СОГЛАСОВАНИЕ'!A9="","",'ЗАПОЛНЕНИЕ и СОГЛАСОВАНИЕ'!A9)</f>
        <v>3</v>
      </c>
      <c r="B13" s="73" t="str">
        <f>'ЗАПОЛНЕНИЕ и СОГЛАСОВАНИЕ'!C9</f>
        <v>Реализация образовательной программы начального общего образования в форме индивидуального обучения на дому</v>
      </c>
      <c r="C13" s="74"/>
      <c r="D13" s="28" t="str">
        <f>IF('ЗАПОЛНЕНИЕ и СОГЛАСОВАНИЕ'!E9="","",'ЗАПОЛНЕНИЕ и СОГЛАСОВАНИЕ'!E9)</f>
        <v>количество обучающихся</v>
      </c>
      <c r="E13" s="28" t="str">
        <f>IF('ЗАПОЛНЕНИЕ и СОГЛАСОВАНИЕ'!F9="","",'ЗАПОЛНЕНИЕ и СОГЛАСОВАНИЕ'!F9)</f>
        <v>чел.</v>
      </c>
      <c r="F13" s="44">
        <f>IF(('ЗАПОЛНЕНИЕ и СОГЛАСОВАНИЕ'!G9*8+'ЗАПОЛНЕНИЕ и СОГЛАСОВАНИЕ'!H9*4)=0,"",ROUND(('ЗАПОЛНЕНИЕ и СОГЛАСОВАНИЕ'!G9*8+'ЗАПОЛНЕНИЕ и СОГЛАСОВАНИЕ'!H9*4)/12,0))</f>
        <v>0</v>
      </c>
      <c r="G13" s="44">
        <f>IF(('ЗАПОЛНЕНИЕ и СОГЛАСОВАНИЕ'!I9*8+'ЗАПОЛНЕНИЕ и СОГЛАСОВАНИЕ'!J9*4)=0,"",ROUND(('ЗАПОЛНЕНИЕ и СОГЛАСОВАНИЕ'!I9*8+'ЗАПОЛНЕНИЕ и СОГЛАСОВАНИЕ'!J9*4)/12,0))</f>
        <v>2</v>
      </c>
      <c r="H13" s="44">
        <f>IF(('ЗАПОЛНЕНИЕ и СОГЛАСОВАНИЕ'!K9*8+'ЗАПОЛНЕНИЕ и СОГЛАСОВАНИЕ'!L9*4)=0,"",ROUND(('ЗАПОЛНЕНИЕ и СОГЛАСОВАНИЕ'!K9*8+'ЗАПОЛНЕНИЕ и СОГЛАСОВАНИЕ'!L9*4)/12,0))</f>
        <v>1</v>
      </c>
      <c r="I13" s="44">
        <f>IF(('ЗАПОЛНЕНИЕ и СОГЛАСОВАНИЕ'!M9*8+'ЗАПОЛНЕНИЕ и СОГЛАСОВАНИЕ'!N9*4)=0,"",ROUND(('ЗАПОЛНЕНИЕ и СОГЛАСОВАНИЕ'!M9*8+'ЗАПОЛНЕНИЕ и СОГЛАСОВАНИЕ'!N9*4)/12,0))</f>
        <v>1</v>
      </c>
      <c r="J13" s="44">
        <f>IF(('ЗАПОЛНЕНИЕ и СОГЛАСОВАНИЕ'!O9*8+'ЗАПОЛНЕНИЕ и СОГЛАСОВАНИЕ'!P9*4)=0,"",ROUND(('ЗАПОЛНЕНИЕ и СОГЛАСОВАНИЕ'!O9*8+'ЗАПОЛНЕНИЕ и СОГЛАСОВАНИЕ'!P9*4)/12,0))</f>
        <v>1</v>
      </c>
    </row>
    <row r="14" spans="1:11" s="42" customFormat="1" ht="31.5" customHeight="1">
      <c r="A14" s="72"/>
      <c r="B14" s="75"/>
      <c r="C14" s="76"/>
      <c r="D14" s="28" t="str">
        <f>IF('ЗАПОЛНЕНИЕ и СОГЛАСОВАНИЕ'!E10="","",'ЗАПОЛНЕНИЕ и СОГЛАСОВАНИЕ'!E10)</f>
        <v>количество классов</v>
      </c>
      <c r="E14" s="28" t="str">
        <f>IF('ЗАПОЛНЕНИЕ и СОГЛАСОВАНИЕ'!F10="","",'ЗАПОЛНЕНИЕ и СОГЛАСОВАНИЕ'!F10)</f>
        <v>ед.</v>
      </c>
      <c r="F14" s="44" t="str">
        <f>IF(('ЗАПОЛНЕНИЕ и СОГЛАСОВАНИЕ'!G10*8+'ЗАПОЛНЕНИЕ и СОГЛАСОВАНИЕ'!H10*4)=0,"",ROUND(('ЗАПОЛНЕНИЕ и СОГЛАСОВАНИЕ'!G10*8+'ЗАПОЛНЕНИЕ и СОГЛАСОВАНИЕ'!H10*4)/12,0))</f>
        <v/>
      </c>
      <c r="G14" s="44" t="str">
        <f>IF(('ЗАПОЛНЕНИЕ и СОГЛАСОВАНИЕ'!I10*8+'ЗАПОЛНЕНИЕ и СОГЛАСОВАНИЕ'!J10*4)=0,"",ROUND(('ЗАПОЛНЕНИЕ и СОГЛАСОВАНИЕ'!I10*8+'ЗАПОЛНЕНИЕ и СОГЛАСОВАНИЕ'!J10*4)/12,0))</f>
        <v/>
      </c>
      <c r="H14" s="44" t="str">
        <f>IF(('ЗАПОЛНЕНИЕ и СОГЛАСОВАНИЕ'!K10*8+'ЗАПОЛНЕНИЕ и СОГЛАСОВАНИЕ'!L10*4)=0,"",ROUND(('ЗАПОЛНЕНИЕ и СОГЛАСОВАНИЕ'!K10*8+'ЗАПОЛНЕНИЕ и СОГЛАСОВАНИЕ'!L10*4)/12,0))</f>
        <v/>
      </c>
      <c r="I14" s="44" t="str">
        <f>IF(('ЗАПОЛНЕНИЕ и СОГЛАСОВАНИЕ'!M10*8+'ЗАПОЛНЕНИЕ и СОГЛАСОВАНИЕ'!N10*4)=0,"",ROUND(('ЗАПОЛНЕНИЕ и СОГЛАСОВАНИЕ'!M10*8+'ЗАПОЛНЕНИЕ и СОГЛАСОВАНИЕ'!N10*4)/12,0))</f>
        <v/>
      </c>
      <c r="J14" s="44" t="str">
        <f>IF(('ЗАПОЛНЕНИЕ и СОГЛАСОВАНИЕ'!O10*8+'ЗАПОЛНЕНИЕ и СОГЛАСОВАНИЕ'!P10*4)=0,"",ROUND(('ЗАПОЛНЕНИЕ и СОГЛАСОВАНИЕ'!O10*8+'ЗАПОЛНЕНИЕ и СОГЛАСОВАНИЕ'!P10*4)/12,0))</f>
        <v/>
      </c>
    </row>
    <row r="15" spans="1:11" s="42" customFormat="1" ht="36.75" customHeight="1">
      <c r="A15" s="72">
        <f>IF('ЗАПОЛНЕНИЕ и СОГЛАСОВАНИЕ'!A11="","",'ЗАПОЛНЕНИЕ и СОГЛАСОВАНИЕ'!A11)</f>
        <v>4</v>
      </c>
      <c r="B15" s="73" t="str">
        <f>'ЗАПОЛНЕНИЕ и СОГЛАСОВАНИЕ'!C11</f>
        <v>Реализация образовательной программы основного общего образования</v>
      </c>
      <c r="C15" s="74"/>
      <c r="D15" s="28" t="str">
        <f>IF('ЗАПОЛНЕНИЕ и СОГЛАСОВАНИЕ'!E11="","",'ЗАПОЛНЕНИЕ и СОГЛАСОВАНИЕ'!E11)</f>
        <v>количество обучающихся</v>
      </c>
      <c r="E15" s="28" t="str">
        <f>IF('ЗАПОЛНЕНИЕ и СОГЛАСОВАНИЕ'!F11="","",'ЗАПОЛНЕНИЕ и СОГЛАСОВАНИЕ'!F11)</f>
        <v>чел.</v>
      </c>
      <c r="F15" s="44">
        <f>IF(('ЗАПОЛНЕНИЕ и СОГЛАСОВАНИЕ'!G11*8+'ЗАПОЛНЕНИЕ и СОГЛАСОВАНИЕ'!H11*4)=0,"",ROUND(('ЗАПОЛНЕНИЕ и СОГЛАСОВАНИЕ'!G11*8+'ЗАПОЛНЕНИЕ и СОГЛАСОВАНИЕ'!H11*4)/12,0))</f>
        <v>222</v>
      </c>
      <c r="G15" s="44">
        <f>IF(('ЗАПОЛНЕНИЕ и СОГЛАСОВАНИЕ'!I11*8+'ЗАПОЛНЕНИЕ и СОГЛАСОВАНИЕ'!J11*4)=0,"",ROUND(('ЗАПОЛНЕНИЕ и СОГЛАСОВАНИЕ'!I11*8+'ЗАПОЛНЕНИЕ и СОГЛАСОВАНИЕ'!J11*4)/12,0))</f>
        <v>166</v>
      </c>
      <c r="H15" s="44">
        <f>IF(('ЗАПОЛНЕНИЕ и СОГЛАСОВАНИЕ'!K11*8+'ЗАПОЛНЕНИЕ и СОГЛАСОВАНИЕ'!L11*4)=0,"",ROUND(('ЗАПОЛНЕНИЕ и СОГЛАСОВАНИЕ'!K11*8+'ЗАПОЛНЕНИЕ и СОГЛАСОВАНИЕ'!L11*4)/12,0))</f>
        <v>132</v>
      </c>
      <c r="I15" s="44">
        <f>IF(('ЗАПОЛНЕНИЕ и СОГЛАСОВАНИЕ'!M11*8+'ЗАПОЛНЕНИЕ и СОГЛАСОВАНИЕ'!N11*4)=0,"",ROUND(('ЗАПОЛНЕНИЕ и СОГЛАСОВАНИЕ'!M11*8+'ЗАПОЛНЕНИЕ и СОГЛАСОВАНИЕ'!N11*4)/12,0))</f>
        <v>97</v>
      </c>
      <c r="J15" s="44">
        <f>IF(('ЗАПОЛНЕНИЕ и СОГЛАСОВАНИЕ'!O11*8+'ЗАПОЛНЕНИЕ и СОГЛАСОВАНИЕ'!P11*4)=0,"",ROUND(('ЗАПОЛНЕНИЕ и СОГЛАСОВАНИЕ'!O11*8+'ЗАПОЛНЕНИЕ и СОГЛАСОВАНИЕ'!P11*4)/12,0))</f>
        <v>58</v>
      </c>
    </row>
    <row r="16" spans="1:11" s="42" customFormat="1" ht="31.5" customHeight="1">
      <c r="A16" s="72"/>
      <c r="B16" s="75"/>
      <c r="C16" s="76"/>
      <c r="D16" s="28" t="str">
        <f>IF('ЗАПОЛНЕНИЕ и СОГЛАСОВАНИЕ'!E12="","",'ЗАПОЛНЕНИЕ и СОГЛАСОВАНИЕ'!E12)</f>
        <v>количество классов</v>
      </c>
      <c r="E16" s="28" t="str">
        <f>IF('ЗАПОЛНЕНИЕ и СОГЛАСОВАНИЕ'!F12="","",'ЗАПОЛНЕНИЕ и СОГЛАСОВАНИЕ'!F12)</f>
        <v>ед.</v>
      </c>
      <c r="F16" s="44">
        <f>IF(('ЗАПОЛНЕНИЕ и СОГЛАСОВАНИЕ'!G12*8+'ЗАПОЛНЕНИЕ и СОГЛАСОВАНИЕ'!H12*4)=0,"",ROUND(('ЗАПОЛНЕНИЕ и СОГЛАСОВАНИЕ'!G12*8+'ЗАПОЛНЕНИЕ и СОГЛАСОВАНИЕ'!H12*4)/12,0))</f>
        <v>8</v>
      </c>
      <c r="G16" s="44">
        <f>IF(('ЗАПОЛНЕНИЕ и СОГЛАСОВАНИЕ'!I12*8+'ЗАПОЛНЕНИЕ и СОГЛАСОВАНИЕ'!J12*4)=0,"",ROUND(('ЗАПОЛНЕНИЕ и СОГЛАСОВАНИЕ'!I12*8+'ЗАПОЛНЕНИЕ и СОГЛАСОВАНИЕ'!J12*4)/12,0))</f>
        <v>7</v>
      </c>
      <c r="H16" s="44">
        <f>IF(('ЗАПОЛНЕНИЕ и СОГЛАСОВАНИЕ'!K12*8+'ЗАПОЛНЕНИЕ и СОГЛАСОВАНИЕ'!L12*4)=0,"",ROUND(('ЗАПОЛНЕНИЕ и СОГЛАСОВАНИЕ'!K12*8+'ЗАПОЛНЕНИЕ и СОГЛАСОВАНИЕ'!L12*4)/12,0))</f>
        <v>5</v>
      </c>
      <c r="I16" s="44">
        <f>IF(('ЗАПОЛНЕНИЕ и СОГЛАСОВАНИЕ'!M12*8+'ЗАПОЛНЕНИЕ и СОГЛАСОВАНИЕ'!N12*4)=0,"",ROUND(('ЗАПОЛНЕНИЕ и СОГЛАСОВАНИЕ'!M12*8+'ЗАПОЛНЕНИЕ и СОГЛАСОВАНИЕ'!N12*4)/12,0))</f>
        <v>4</v>
      </c>
      <c r="J16" s="44">
        <f>IF(('ЗАПОЛНЕНИЕ и СОГЛАСОВАНИЕ'!O12*8+'ЗАПОЛНЕНИЕ и СОГЛАСОВАНИЕ'!P12*4)=0,"",ROUND(('ЗАПОЛНЕНИЕ и СОГЛАСОВАНИЕ'!O12*8+'ЗАПОЛНЕНИЕ и СОГЛАСОВАНИЕ'!P12*4)/12,0))</f>
        <v>2</v>
      </c>
    </row>
    <row r="17" spans="1:10" s="42" customFormat="1" ht="36.75" customHeight="1">
      <c r="A17" s="72">
        <f>IF('ЗАПОЛНЕНИЕ и СОГЛАСОВАНИЕ'!A13="","",'ЗАПОЛНЕНИЕ и СОГЛАСОВАНИЕ'!A13)</f>
        <v>5</v>
      </c>
      <c r="B17" s="73" t="str">
        <f>'ЗАПОЛНЕНИЕ и СОГЛАСОВАНИЕ'!C13</f>
        <v>Реализация образовательной программы основного общего образования **</v>
      </c>
      <c r="C17" s="74"/>
      <c r="D17" s="28" t="str">
        <f>IF('ЗАПОЛНЕНИЕ и СОГЛАСОВАНИЕ'!E13="","",'ЗАПОЛНЕНИЕ и СОГЛАСОВАНИЕ'!E13)</f>
        <v>количество обучающихся</v>
      </c>
      <c r="E17" s="28" t="str">
        <f>IF('ЗАПОЛНЕНИЕ и СОГЛАСОВАНИЕ'!F13="","",'ЗАПОЛНЕНИЕ и СОГЛАСОВАНИЕ'!F13)</f>
        <v>чел.</v>
      </c>
      <c r="F17" s="44">
        <f>IF(('ЗАПОЛНЕНИЕ и СОГЛАСОВАНИЕ'!G13*8+'ЗАПОЛНЕНИЕ и СОГЛАСОВАНИЕ'!H13*4)=0,"",ROUND(('ЗАПОЛНЕНИЕ и СОГЛАСОВАНИЕ'!G13*8+'ЗАПОЛНЕНИЕ и СОГЛАСОВАНИЕ'!H13*4)/12,0))</f>
        <v>19</v>
      </c>
      <c r="G17" s="44">
        <f>IF(('ЗАПОЛНЕНИЕ и СОГЛАСОВАНИЕ'!I13*8+'ЗАПОЛНЕНИЕ и СОГЛАСОВАНИЕ'!J13*4)=0,"",ROUND(('ЗАПОЛНЕНИЕ и СОГЛАСОВАНИЕ'!I13*8+'ЗАПОЛНЕНИЕ и СОГЛАСОВАНИЕ'!J13*4)/12,0))</f>
        <v>81</v>
      </c>
      <c r="H17" s="44">
        <f>IF(('ЗАПОЛНЕНИЕ и СОГЛАСОВАНИЕ'!K13*8+'ЗАПОЛНЕНИЕ и СОГЛАСОВАНИЕ'!L13*4)=0,"",ROUND(('ЗАПОЛНЕНИЕ и СОГЛАСОВАНИЕ'!K13*8+'ЗАПОЛНЕНИЕ и СОГЛАСОВАНИЕ'!L13*4)/12,0))</f>
        <v>144</v>
      </c>
      <c r="I17" s="44">
        <f>IF(('ЗАПОЛНЕНИЕ и СОГЛАСОВАНИЕ'!M13*8+'ЗАПОЛНЕНИЕ и СОГЛАСОВАНИЕ'!N13*4)=0,"",ROUND(('ЗАПОЛНЕНИЕ и СОГЛАСОВАНИЕ'!M13*8+'ЗАПОЛНЕНИЕ и СОГЛАСОВАНИЕ'!N13*4)/12,0))</f>
        <v>203</v>
      </c>
      <c r="J17" s="44">
        <f>IF(('ЗАПОЛНЕНИЕ и СОГЛАСОВАНИЕ'!O13*8+'ЗАПОЛНЕНИЕ и СОГЛАСОВАНИЕ'!P13*4)=0,"",ROUND(('ЗАПОЛНЕНИЕ и СОГЛАСОВАНИЕ'!O13*8+'ЗАПОЛНЕНИЕ и СОГЛАСОВАНИЕ'!P13*4)/12,0))</f>
        <v>260</v>
      </c>
    </row>
    <row r="18" spans="1:10" s="42" customFormat="1" ht="31.5" customHeight="1">
      <c r="A18" s="72"/>
      <c r="B18" s="75"/>
      <c r="C18" s="76"/>
      <c r="D18" s="28" t="str">
        <f>IF('ЗАПОЛНЕНИЕ и СОГЛАСОВАНИЕ'!E14="","",'ЗАПОЛНЕНИЕ и СОГЛАСОВАНИЕ'!E14)</f>
        <v>количество классов</v>
      </c>
      <c r="E18" s="28" t="str">
        <f>IF('ЗАПОЛНЕНИЕ и СОГЛАСОВАНИЕ'!F14="","",'ЗАПОЛНЕНИЕ и СОГЛАСОВАНИЕ'!F14)</f>
        <v>ед.</v>
      </c>
      <c r="F18" s="44">
        <f>IF(('ЗАПОЛНЕНИЕ и СОГЛАСОВАНИЕ'!G14*8+'ЗАПОЛНЕНИЕ и СОГЛАСОВАНИЕ'!H14*4)=0,"",ROUND(('ЗАПОЛНЕНИЕ и СОГЛАСОВАНИЕ'!G14*8+'ЗАПОЛНЕНИЕ и СОГЛАСОВАНИЕ'!H14*4)/12,0))</f>
        <v>1</v>
      </c>
      <c r="G18" s="44">
        <f>IF(('ЗАПОЛНЕНИЕ и СОГЛАСОВАНИЕ'!I14*8+'ЗАПОЛНЕНИЕ и СОГЛАСОВАНИЕ'!J14*4)=0,"",ROUND(('ЗАПОЛНЕНИЕ и СОГЛАСОВАНИЕ'!I14*8+'ЗАПОЛНЕНИЕ и СОГЛАСОВАНИЕ'!J14*4)/12,0))</f>
        <v>3</v>
      </c>
      <c r="H18" s="44">
        <f>IF(('ЗАПОЛНЕНИЕ и СОГЛАСОВАНИЕ'!K14*8+'ЗАПОЛНЕНИЕ и СОГЛАСОВАНИЕ'!L14*4)=0,"",ROUND(('ЗАПОЛНЕНИЕ и СОГЛАСОВАНИЕ'!K14*8+'ЗАПОЛНЕНИЕ и СОГЛАСОВАНИЕ'!L14*4)/12,0))</f>
        <v>5</v>
      </c>
      <c r="I18" s="44">
        <f>IF(('ЗАПОЛНЕНИЕ и СОГЛАСОВАНИЕ'!M14*8+'ЗАПОЛНЕНИЕ и СОГЛАСОВАНИЕ'!N14*4)=0,"",ROUND(('ЗАПОЛНЕНИЕ и СОГЛАСОВАНИЕ'!M14*8+'ЗАПОЛНЕНИЕ и СОГЛАСОВАНИЕ'!N14*4)/12,0))</f>
        <v>7</v>
      </c>
      <c r="J18" s="44">
        <f>IF(('ЗАПОЛНЕНИЕ и СОГЛАСОВАНИЕ'!O14*8+'ЗАПОЛНЕНИЕ и СОГЛАСОВАНИЕ'!P14*4)=0,"",ROUND(('ЗАПОЛНЕНИЕ и СОГЛАСОВАНИЕ'!O14*8+'ЗАПОЛНЕНИЕ и СОГЛАСОВАНИЕ'!P14*4)/12,0))</f>
        <v>9</v>
      </c>
    </row>
    <row r="19" spans="1:10" s="42" customFormat="1" ht="36.75" customHeight="1">
      <c r="A19" s="72">
        <f>IF('ЗАПОЛНЕНИЕ и СОГЛАСОВАНИЕ'!A15="","",'ЗАПОЛНЕНИЕ и СОГЛАСОВАНИЕ'!A15)</f>
        <v>6</v>
      </c>
      <c r="B19" s="73" t="str">
        <f>'ЗАПОЛНЕНИЕ и СОГЛАСОВАНИЕ'!C15</f>
        <v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</v>
      </c>
      <c r="C19" s="74"/>
      <c r="D19" s="28" t="str">
        <f>IF('ЗАПОЛНЕНИЕ и СОГЛАСОВАНИЕ'!E15="","",'ЗАПОЛНЕНИЕ и СОГЛАСОВАНИЕ'!E15)</f>
        <v>количество обучающихся</v>
      </c>
      <c r="E19" s="28" t="str">
        <f>IF('ЗАПОЛНЕНИЕ и СОГЛАСОВАНИЕ'!F15="","",'ЗАПОЛНЕНИЕ и СОГЛАСОВАНИЕ'!F15)</f>
        <v>чел.</v>
      </c>
      <c r="F19" s="44">
        <f>IF(('ЗАПОЛНЕНИЕ и СОГЛАСОВАНИЕ'!G15*8+'ЗАПОЛНЕНИЕ и СОГЛАСОВАНИЕ'!H15*4)=0,"",ROUND(('ЗАПОЛНЕНИЕ и СОГЛАСОВАНИЕ'!G15*8+'ЗАПОЛНЕНИЕ и СОГЛАСОВАНИЕ'!H15*4)/12,0))</f>
        <v>437</v>
      </c>
      <c r="G19" s="44">
        <f>IF(('ЗАПОЛНЕНИЕ и СОГЛАСОВАНИЕ'!I15*8+'ЗАПОЛНЕНИЕ и СОГЛАСОВАНИЕ'!J15*4)=0,"",ROUND(('ЗАПОЛНЕНИЕ и СОГЛАСОВАНИЕ'!I15*8+'ЗАПОЛНЕНИЕ и СОГЛАСОВАНИЕ'!J15*4)/12,0))</f>
        <v>429</v>
      </c>
      <c r="H19" s="44">
        <f>IF(('ЗАПОЛНЕНИЕ и СОГЛАСОВАНИЕ'!K15*8+'ЗАПОЛНЕНИЕ и СОГЛАСОВАНИЕ'!L15*4)=0,"",ROUND(('ЗАПОЛНЕНИЕ и СОГЛАСОВАНИЕ'!K15*8+'ЗАПОЛНЕНИЕ и СОГЛАСОВАНИЕ'!L15*4)/12,0))</f>
        <v>352</v>
      </c>
      <c r="I19" s="44">
        <f>IF(('ЗАПОЛНЕНИЕ и СОГЛАСОВАНИЕ'!M15*8+'ЗАПОЛНЕНИЕ и СОГЛАСОВАНИЕ'!N15*4)=0,"",ROUND(('ЗАПОЛНЕНИЕ и СОГЛАСОВАНИЕ'!M15*8+'ЗАПОЛНЕНИЕ и СОГЛАСОВАНИЕ'!N15*4)/12,0))</f>
        <v>248</v>
      </c>
      <c r="J19" s="44">
        <f>IF(('ЗАПОЛНЕНИЕ и СОГЛАСОВАНИЕ'!O15*8+'ЗАПОЛНЕНИЕ и СОГЛАСОВАНИЕ'!P15*4)=0,"",ROUND(('ЗАПОЛНЕНИЕ и СОГЛАСОВАНИЕ'!O15*8+'ЗАПОЛНЕНИЕ и СОГЛАСОВАНИЕ'!P15*4)/12,0))</f>
        <v>159</v>
      </c>
    </row>
    <row r="20" spans="1:10" s="42" customFormat="1" ht="31.5" customHeight="1">
      <c r="A20" s="72"/>
      <c r="B20" s="75"/>
      <c r="C20" s="76"/>
      <c r="D20" s="28" t="str">
        <f>IF('ЗАПОЛНЕНИЕ и СОГЛАСОВАНИЕ'!E16="","",'ЗАПОЛНЕНИЕ и СОГЛАСОВАНИЕ'!E16)</f>
        <v>количество классов</v>
      </c>
      <c r="E20" s="28" t="str">
        <f>IF('ЗАПОЛНЕНИЕ и СОГЛАСОВАНИЕ'!F16="","",'ЗАПОЛНЕНИЕ и СОГЛАСОВАНИЕ'!F16)</f>
        <v>ед.</v>
      </c>
      <c r="F20" s="44">
        <f>IF(('ЗАПОЛНЕНИЕ и СОГЛАСОВАНИЕ'!G16*8+'ЗАПОЛНЕНИЕ и СОГЛАСОВАНИЕ'!H16*4)=0,"",ROUND(('ЗАПОЛНЕНИЕ и СОГЛАСОВАНИЕ'!G16*8+'ЗАПОЛНЕНИЕ и СОГЛАСОВАНИЕ'!H16*4)/12,0))</f>
        <v>15</v>
      </c>
      <c r="G20" s="44">
        <f>IF(('ЗАПОЛНЕНИЕ и СОГЛАСОВАНИЕ'!I16*8+'ЗАПОЛНЕНИЕ и СОГЛАСОВАНИЕ'!J16*4)=0,"",ROUND(('ЗАПОЛНЕНИЕ и СОГЛАСОВАНИЕ'!I16*8+'ЗАПОЛНЕНИЕ и СОГЛАСОВАНИЕ'!J16*4)/12,0))</f>
        <v>15</v>
      </c>
      <c r="H20" s="44">
        <f>IF(('ЗАПОЛНЕНИЕ и СОГЛАСОВАНИЕ'!K16*8+'ЗАПОЛНЕНИЕ и СОГЛАСОВАНИЕ'!L16*4)=0,"",ROUND(('ЗАПОЛНЕНИЕ и СОГЛАСОВАНИЕ'!K16*8+'ЗАПОЛНЕНИЕ и СОГЛАСОВАНИЕ'!L16*4)/12,0))</f>
        <v>13</v>
      </c>
      <c r="I20" s="44">
        <f>IF(('ЗАПОЛНЕНИЕ и СОГЛАСОВАНИЕ'!M16*8+'ЗАПОЛНЕНИЕ и СОГЛАСОВАНИЕ'!N16*4)=0,"",ROUND(('ЗАПОЛНЕНИЕ и СОГЛАСОВАНИЕ'!M16*8+'ЗАПОЛНЕНИЕ и СОГЛАСОВАНИЕ'!N16*4)/12,0))</f>
        <v>9</v>
      </c>
      <c r="J20" s="44">
        <f>IF(('ЗАПОЛНЕНИЕ и СОГЛАСОВАНИЕ'!O16*8+'ЗАПОЛНЕНИЕ и СОГЛАСОВАНИЕ'!P16*4)=0,"",ROUND(('ЗАПОЛНЕНИЕ и СОГЛАСОВАНИЕ'!O16*8+'ЗАПОЛНЕНИЕ и СОГЛАСОВАНИЕ'!P16*4)/12,0))</f>
        <v>5</v>
      </c>
    </row>
    <row r="21" spans="1:10" s="42" customFormat="1" ht="36.75" customHeight="1">
      <c r="A21" s="72">
        <f>IF('ЗАПОЛНЕНИЕ и СОГЛАСОВАНИЕ'!A17="","",'ЗАПОЛНЕНИЕ и СОГЛАСОВАНИЕ'!A17)</f>
        <v>7</v>
      </c>
      <c r="B21" s="73" t="str">
        <f>'ЗАПОЛНЕНИЕ и СОГЛАСОВАНИЕ'!C17</f>
        <v>Реализация образовательной программы основного общего образования, обеспечивающей дополнительную (углубленную) подготовку обучающихся по иностранному языку**</v>
      </c>
      <c r="C21" s="74"/>
      <c r="D21" s="28" t="str">
        <f>IF('ЗАПОЛНЕНИЕ и СОГЛАСОВАНИЕ'!E17="","",'ЗАПОЛНЕНИЕ и СОГЛАСОВАНИЕ'!E17)</f>
        <v>количество обучающихся</v>
      </c>
      <c r="E21" s="28" t="str">
        <f>IF('ЗАПОЛНЕНИЕ и СОГЛАСОВАНИЕ'!F17="","",'ЗАПОЛНЕНИЕ и СОГЛАСОВАНИЕ'!F17)</f>
        <v>чел.</v>
      </c>
      <c r="F21" s="44">
        <f>IF(('ЗАПОЛНЕНИЕ и СОГЛАСОВАНИЕ'!G17*8+'ЗАПОЛНЕНИЕ и СОГЛАСОВАНИЕ'!H17*4)=0,"",ROUND(('ЗАПОЛНЕНИЕ и СОГЛАСОВАНИЕ'!G17*8+'ЗАПОЛНЕНИЕ и СОГЛАСОВАНИЕ'!H17*4)/12,0))</f>
        <v>59</v>
      </c>
      <c r="G21" s="44">
        <f>IF(('ЗАПОЛНЕНИЕ и СОГЛАСОВАНИЕ'!I17*8+'ЗАПОЛНЕНИЕ и СОГЛАСОВАНИЕ'!J17*4)=0,"",ROUND(('ЗАПОЛНЕНИЕ и СОГЛАСОВАНИЕ'!I17*8+'ЗАПОЛНЕНИЕ и СОГЛАСОВАНИЕ'!J17*4)/12,0))</f>
        <v>86</v>
      </c>
      <c r="H21" s="44">
        <f>IF(('ЗАПОЛНЕНИЕ и СОГЛАСОВАНИЕ'!K17*8+'ЗАПОЛНЕНИЕ и СОГЛАСОВАНИЕ'!L17*4)=0,"",ROUND(('ЗАПОЛНЕНИЕ и СОГЛАСОВАНИЕ'!K17*8+'ЗАПОЛНЕНИЕ и СОГЛАСОВАНИЕ'!L17*4)/12,0))</f>
        <v>181</v>
      </c>
      <c r="I21" s="44">
        <f>IF(('ЗАПОЛНЕНИЕ и СОГЛАСОВАНИЕ'!M17*8+'ЗАПОЛНЕНИЕ и СОГЛАСОВАНИЕ'!N17*4)=0,"",ROUND(('ЗАПОЛНЕНИЕ и СОГЛАСОВАНИЕ'!M17*8+'ЗАПОЛНЕНИЕ и СОГЛАСОВАНИЕ'!N17*4)/12,0))</f>
        <v>273</v>
      </c>
      <c r="J21" s="44">
        <f>IF(('ЗАПОЛНЕНИЕ и СОГЛАСОВАНИЕ'!O17*8+'ЗАПОЛНЕНИЕ и СОГЛАСОВАНИЕ'!P17*4)=0,"",ROUND(('ЗАПОЛНЕНИЕ и СОГЛАСОВАНИЕ'!O17*8+'ЗАПОЛНЕНИЕ и СОГЛАСОВАНИЕ'!P17*4)/12,0))</f>
        <v>338</v>
      </c>
    </row>
    <row r="22" spans="1:10" s="42" customFormat="1" ht="31.5" customHeight="1">
      <c r="A22" s="72"/>
      <c r="B22" s="75"/>
      <c r="C22" s="76"/>
      <c r="D22" s="28" t="str">
        <f>IF('ЗАПОЛНЕНИЕ и СОГЛАСОВАНИЕ'!E18="","",'ЗАПОЛНЕНИЕ и СОГЛАСОВАНИЕ'!E18)</f>
        <v>количество классов</v>
      </c>
      <c r="E22" s="28" t="str">
        <f>IF('ЗАПОЛНЕНИЕ и СОГЛАСОВАНИЕ'!F18="","",'ЗАПОЛНЕНИЕ и СОГЛАСОВАНИЕ'!F18)</f>
        <v>ед.</v>
      </c>
      <c r="F22" s="44">
        <f>IF(('ЗАПОЛНЕНИЕ и СОГЛАСОВАНИЕ'!G18*8+'ЗАПОЛНЕНИЕ и СОГЛАСОВАНИЕ'!H18*4)=0,"",ROUND(('ЗАПОЛНЕНИЕ и СОГЛАСОВАНИЕ'!G18*8+'ЗАПОЛНЕНИЕ и СОГЛАСОВАНИЕ'!H18*4)/12,0))</f>
        <v>2</v>
      </c>
      <c r="G22" s="44">
        <f>IF(('ЗАПОЛНЕНИЕ и СОГЛАСОВАНИЕ'!I18*8+'ЗАПОЛНЕНИЕ и СОГЛАСОВАНИЕ'!J18*4)=0,"",ROUND(('ЗАПОЛНЕНИЕ и СОГЛАСОВАНИЕ'!I18*8+'ЗАПОЛНЕНИЕ и СОГЛАСОВАНИЕ'!J18*4)/12,0))</f>
        <v>3</v>
      </c>
      <c r="H22" s="44">
        <f>IF(('ЗАПОЛНЕНИЕ и СОГЛАСОВАНИЕ'!K18*8+'ЗАПОЛНЕНИЕ и СОГЛАСОВАНИЕ'!L18*4)=0,"",ROUND(('ЗАПОЛНЕНИЕ и СОГЛАСОВАНИЕ'!K18*8+'ЗАПОЛНЕНИЕ и СОГЛАСОВАНИЕ'!L18*4)/12,0))</f>
        <v>6</v>
      </c>
      <c r="I22" s="44">
        <f>IF(('ЗАПОЛНЕНИЕ и СОГЛАСОВАНИЕ'!M18*8+'ЗАПОЛНЕНИЕ и СОГЛАСОВАНИЕ'!N18*4)=0,"",ROUND(('ЗАПОЛНЕНИЕ и СОГЛАСОВАНИЕ'!M18*8+'ЗАПОЛНЕНИЕ и СОГЛАСОВАНИЕ'!N18*4)/12,0))</f>
        <v>9</v>
      </c>
      <c r="J22" s="44">
        <f>IF(('ЗАПОЛНЕНИЕ и СОГЛАСОВАНИЕ'!O18*8+'ЗАПОЛНЕНИЕ и СОГЛАСОВАНИЕ'!P18*4)=0,"",ROUND(('ЗАПОЛНЕНИЕ и СОГЛАСОВАНИЕ'!O18*8+'ЗАПОЛНЕНИЕ и СОГЛАСОВАНИЕ'!P18*4)/12,0))</f>
        <v>11</v>
      </c>
    </row>
    <row r="23" spans="1:10" s="42" customFormat="1" ht="36.75" customHeight="1">
      <c r="A23" s="72">
        <f>IF('ЗАПОЛНЕНИЕ и СОГЛАСОВАНИЕ'!A19="","",'ЗАПОЛНЕНИЕ и СОГЛАСОВАНИЕ'!A19)</f>
        <v>8</v>
      </c>
      <c r="B23" s="73" t="str">
        <f>'ЗАПОЛНЕНИЕ и СОГЛАСОВАНИЕ'!C19</f>
        <v>Реализация образовательной программы основного общего образования в форме индивидуального обучения на дому</v>
      </c>
      <c r="C23" s="74"/>
      <c r="D23" s="28" t="str">
        <f>IF('ЗАПОЛНЕНИЕ и СОГЛАСОВАНИЕ'!E19="","",'ЗАПОЛНЕНИЕ и СОГЛАСОВАНИЕ'!E19)</f>
        <v>количество обучающихся</v>
      </c>
      <c r="E23" s="28" t="str">
        <f>IF('ЗАПОЛНЕНИЕ и СОГЛАСОВАНИЕ'!F19="","",'ЗАПОЛНЕНИЕ и СОГЛАСОВАНИЕ'!F19)</f>
        <v>чел.</v>
      </c>
      <c r="F23" s="44">
        <f>IF(('ЗАПОЛНЕНИЕ и СОГЛАСОВАНИЕ'!G19*8+'ЗАПОЛНЕНИЕ и СОГЛАСОВАНИЕ'!H19*4)=0,"",ROUND(('ЗАПОЛНЕНИЕ и СОГЛАСОВАНИЕ'!G19*8+'ЗАПОЛНЕНИЕ и СОГЛАСОВАНИЕ'!H19*4)/12,0))</f>
        <v>3</v>
      </c>
      <c r="G23" s="44">
        <f>IF(('ЗАПОЛНЕНИЕ и СОГЛАСОВАНИЕ'!I19*8+'ЗАПОЛНЕНИЕ и СОГЛАСОВАНИЕ'!J19*4)=0,"",ROUND(('ЗАПОЛНЕНИЕ и СОГЛАСОВАНИЕ'!I19*8+'ЗАПОЛНЕНИЕ и СОГЛАСОВАНИЕ'!J19*4)/12,0))</f>
        <v>2</v>
      </c>
      <c r="H23" s="44">
        <f>IF(('ЗАПОЛНЕНИЕ и СОГЛАСОВАНИЕ'!K19*8+'ЗАПОЛНЕНИЕ и СОГЛАСОВАНИЕ'!L19*4)=0,"",ROUND(('ЗАПОЛНЕНИЕ и СОГЛАСОВАНИЕ'!K19*8+'ЗАПОЛНЕНИЕ и СОГЛАСОВАНИЕ'!L19*4)/12,0))</f>
        <v>2</v>
      </c>
      <c r="I23" s="44">
        <f>IF(('ЗАПОЛНЕНИЕ и СОГЛАСОВАНИЕ'!M19*8+'ЗАПОЛНЕНИЕ и СОГЛАСОВАНИЕ'!N19*4)=0,"",ROUND(('ЗАПОЛНЕНИЕ и СОГЛАСОВАНИЕ'!M19*8+'ЗАПОЛНЕНИЕ и СОГЛАСОВАНИЕ'!N19*4)/12,0))</f>
        <v>2</v>
      </c>
      <c r="J23" s="44">
        <f>IF(('ЗАПОЛНЕНИЕ и СОГЛАСОВАНИЕ'!O19*8+'ЗАПОЛНЕНИЕ и СОГЛАСОВАНИЕ'!P19*4)=0,"",ROUND(('ЗАПОЛНЕНИЕ и СОГЛАСОВАНИЕ'!O19*8+'ЗАПОЛНЕНИЕ и СОГЛАСОВАНИЕ'!P19*4)/12,0))</f>
        <v>1</v>
      </c>
    </row>
    <row r="24" spans="1:10" s="42" customFormat="1" ht="31.5" customHeight="1">
      <c r="A24" s="72"/>
      <c r="B24" s="75"/>
      <c r="C24" s="76"/>
      <c r="D24" s="28" t="str">
        <f>IF('ЗАПОЛНЕНИЕ и СОГЛАСОВАНИЕ'!E20="","",'ЗАПОЛНЕНИЕ и СОГЛАСОВАНИЕ'!E20)</f>
        <v>количество классов</v>
      </c>
      <c r="E24" s="28" t="str">
        <f>IF('ЗАПОЛНЕНИЕ и СОГЛАСОВАНИЕ'!F20="","",'ЗАПОЛНЕНИЕ и СОГЛАСОВАНИЕ'!F20)</f>
        <v>ед.</v>
      </c>
      <c r="F24" s="44" t="str">
        <f>IF(('ЗАПОЛНЕНИЕ и СОГЛАСОВАНИЕ'!G20*8+'ЗАПОЛНЕНИЕ и СОГЛАСОВАНИЕ'!H20*4)=0,"",ROUND(('ЗАПОЛНЕНИЕ и СОГЛАСОВАНИЕ'!G20*8+'ЗАПОЛНЕНИЕ и СОГЛАСОВАНИЕ'!H20*4)/12,0))</f>
        <v/>
      </c>
      <c r="G24" s="44" t="str">
        <f>IF(('ЗАПОЛНЕНИЕ и СОГЛАСОВАНИЕ'!I20*8+'ЗАПОЛНЕНИЕ и СОГЛАСОВАНИЕ'!J20*4)=0,"",ROUND(('ЗАПОЛНЕНИЕ и СОГЛАСОВАНИЕ'!I20*8+'ЗАПОЛНЕНИЕ и СОГЛАСОВАНИЕ'!J20*4)/12,0))</f>
        <v/>
      </c>
      <c r="H24" s="44" t="str">
        <f>IF(('ЗАПОЛНЕНИЕ и СОГЛАСОВАНИЕ'!K20*8+'ЗАПОЛНЕНИЕ и СОГЛАСОВАНИЕ'!L20*4)=0,"",ROUND(('ЗАПОЛНЕНИЕ и СОГЛАСОВАНИЕ'!K20*8+'ЗАПОЛНЕНИЕ и СОГЛАСОВАНИЕ'!L20*4)/12,0))</f>
        <v/>
      </c>
      <c r="I24" s="44" t="str">
        <f>IF(('ЗАПОЛНЕНИЕ и СОГЛАСОВАНИЕ'!M20*8+'ЗАПОЛНЕНИЕ и СОГЛАСОВАНИЕ'!N20*4)=0,"",ROUND(('ЗАПОЛНЕНИЕ и СОГЛАСОВАНИЕ'!M20*8+'ЗАПОЛНЕНИЕ и СОГЛАСОВАНИЕ'!N20*4)/12,0))</f>
        <v/>
      </c>
      <c r="J24" s="44" t="str">
        <f>IF(('ЗАПОЛНЕНИЕ и СОГЛАСОВАНИЕ'!O20*8+'ЗАПОЛНЕНИЕ и СОГЛАСОВАНИЕ'!P20*4)=0,"",ROUND(('ЗАПОЛНЕНИЕ и СОГЛАСОВАНИЕ'!O20*8+'ЗАПОЛНЕНИЕ и СОГЛАСОВАНИЕ'!P20*4)/12,0))</f>
        <v/>
      </c>
    </row>
    <row r="25" spans="1:10" s="42" customFormat="1" ht="36.75" customHeight="1">
      <c r="A25" s="72">
        <f>IF('ЗАПОЛНЕНИЕ и СОГЛАСОВАНИЕ'!A21="","",'ЗАПОЛНЕНИЕ и СОГЛАСОВАНИЕ'!A21)</f>
        <v>9</v>
      </c>
      <c r="B25" s="73" t="str">
        <f>'ЗАПОЛНЕНИЕ и СОГЛАСОВАНИЕ'!C21</f>
        <v>Реализация основной образовательной программы среднего общего образования</v>
      </c>
      <c r="C25" s="74"/>
      <c r="D25" s="28" t="str">
        <f>IF('ЗАПОЛНЕНИЕ и СОГЛАСОВАНИЕ'!E21="","",'ЗАПОЛНЕНИЕ и СОГЛАСОВАНИЕ'!E21)</f>
        <v>количество обучающихся</v>
      </c>
      <c r="E25" s="28" t="str">
        <f>IF('ЗАПОЛНЕНИЕ и СОГЛАСОВАНИЕ'!F21="","",'ЗАПОЛНЕНИЕ и СОГЛАСОВАНИЕ'!F21)</f>
        <v>чел.</v>
      </c>
      <c r="F25" s="44">
        <f>IF(('ЗАПОЛНЕНИЕ и СОГЛАСОВАНИЕ'!G21*8+'ЗАПОЛНЕНИЕ и СОГЛАСОВАНИЕ'!H21*4)=0,"",ROUND(('ЗАПОЛНЕНИЕ и СОГЛАСОВАНИЕ'!G21*8+'ЗАПОЛНЕНИЕ и СОГЛАСОВАНИЕ'!H21*4)/12,0))</f>
        <v>56</v>
      </c>
      <c r="G25" s="44">
        <f>IF(('ЗАПОЛНЕНИЕ и СОГЛАСОВАНИЕ'!I21*8+'ЗАПОЛНЕНИЕ и СОГЛАСОВАНИЕ'!J21*4)=0,"",ROUND(('ЗАПОЛНЕНИЕ и СОГЛАСОВАНИЕ'!I21*8+'ЗАПОЛНЕНИЕ и СОГЛАСОВАНИЕ'!J21*4)/12,0))</f>
        <v>53</v>
      </c>
      <c r="H25" s="44">
        <f>IF(('ЗАПОЛНЕНИЕ и СОГЛАСОВАНИЕ'!K21*8+'ЗАПОЛНЕНИЕ и СОГЛАСОВАНИЕ'!L21*4)=0,"",ROUND(('ЗАПОЛНЕНИЕ и СОГЛАСОВАНИЕ'!K21*8+'ЗАПОЛНЕНИЕ и СОГЛАСОВАНИЕ'!L21*4)/12,0))</f>
        <v>50</v>
      </c>
      <c r="I25" s="44">
        <f>IF(('ЗАПОЛНЕНИЕ и СОГЛАСОВАНИЕ'!M21*8+'ЗАПОЛНЕНИЕ и СОГЛАСОВАНИЕ'!N21*4)=0,"",ROUND(('ЗАПОЛНЕНИЕ и СОГЛАСОВАНИЕ'!M21*8+'ЗАПОЛНЕНИЕ и СОГЛАСОВАНИЕ'!N21*4)/12,0))</f>
        <v>50</v>
      </c>
      <c r="J25" s="44">
        <f>IF(('ЗАПОЛНЕНИЕ и СОГЛАСОВАНИЕ'!O21*8+'ЗАПОЛНЕНИЕ и СОГЛАСОВАНИЕ'!P21*4)=0,"",ROUND(('ЗАПОЛНЕНИЕ и СОГЛАСОВАНИЕ'!O21*8+'ЗАПОЛНЕНИЕ и СОГЛАСОВАНИЕ'!P21*4)/12,0))</f>
        <v>61</v>
      </c>
    </row>
    <row r="26" spans="1:10" s="42" customFormat="1" ht="31.5" customHeight="1">
      <c r="A26" s="72"/>
      <c r="B26" s="75"/>
      <c r="C26" s="76"/>
      <c r="D26" s="28" t="str">
        <f>IF('ЗАПОЛНЕНИЕ и СОГЛАСОВАНИЕ'!E22="","",'ЗАПОЛНЕНИЕ и СОГЛАСОВАНИЕ'!E22)</f>
        <v>количество классов</v>
      </c>
      <c r="E26" s="28" t="str">
        <f>IF('ЗАПОЛНЕНИЕ и СОГЛАСОВАНИЕ'!F22="","",'ЗАПОЛНЕНИЕ и СОГЛАСОВАНИЕ'!F22)</f>
        <v>ед.</v>
      </c>
      <c r="F26" s="44">
        <f>IF(('ЗАПОЛНЕНИЕ и СОГЛАСОВАНИЕ'!G22*8+'ЗАПОЛНЕНИЕ и СОГЛАСОВАНИЕ'!H22*4)=0,"",ROUND(('ЗАПОЛНЕНИЕ и СОГЛАСОВАНИЕ'!G22*8+'ЗАПОЛНЕНИЕ и СОГЛАСОВАНИЕ'!H22*4)/12,0))</f>
        <v>2</v>
      </c>
      <c r="G26" s="44">
        <f>IF(('ЗАПОЛНЕНИЕ и СОГЛАСОВАНИЕ'!I22*8+'ЗАПОЛНЕНИЕ и СОГЛАСОВАНИЕ'!J22*4)=0,"",ROUND(('ЗАПОЛНЕНИЕ и СОГЛАСОВАНИЕ'!I22*8+'ЗАПОЛНЕНИЕ и СОГЛАСОВАНИЕ'!J22*4)/12,0))</f>
        <v>2</v>
      </c>
      <c r="H26" s="44">
        <f>IF(('ЗАПОЛНЕНИЕ и СОГЛАСОВАНИЕ'!K22*8+'ЗАПОЛНЕНИЕ и СОГЛАСОВАНИЕ'!L22*4)=0,"",ROUND(('ЗАПОЛНЕНИЕ и СОГЛАСОВАНИЕ'!K22*8+'ЗАПОЛНЕНИЕ и СОГЛАСОВАНИЕ'!L22*4)/12,0))</f>
        <v>2</v>
      </c>
      <c r="I26" s="44">
        <f>IF(('ЗАПОЛНЕНИЕ и СОГЛАСОВАНИЕ'!M22*8+'ЗАПОЛНЕНИЕ и СОГЛАСОВАНИЕ'!N22*4)=0,"",ROUND(('ЗАПОЛНЕНИЕ и СОГЛАСОВАНИЕ'!M22*8+'ЗАПОЛНЕНИЕ и СОГЛАСОВАНИЕ'!N22*4)/12,0))</f>
        <v>2</v>
      </c>
      <c r="J26" s="44">
        <f>IF(('ЗАПОЛНЕНИЕ и СОГЛАСОВАНИЕ'!O22*8+'ЗАПОЛНЕНИЕ и СОГЛАСОВАНИЕ'!P22*4)=0,"",ROUND(('ЗАПОЛНЕНИЕ и СОГЛАСОВАНИЕ'!O22*8+'ЗАПОЛНЕНИЕ и СОГЛАСОВАНИЕ'!P22*4)/12,0))</f>
        <v>2</v>
      </c>
    </row>
    <row r="27" spans="1:10" s="42" customFormat="1" ht="36.75" customHeight="1">
      <c r="A27" s="72">
        <f>IF('ЗАПОЛНЕНИЕ и СОГЛАСОВАНИЕ'!A23="","",'ЗАПОЛНЕНИЕ и СОГЛАСОВАНИЕ'!A23)</f>
        <v>10</v>
      </c>
      <c r="B27" s="73" t="str">
        <f>'ЗАПОЛНЕНИЕ и СОГЛАСОВАНИЕ'!C23</f>
        <v>Реализация образовательной программы среднего общего образования, обеспечивающей дополнительную (углубленную) подготовку обучающихся по иностранному языку</v>
      </c>
      <c r="C27" s="74"/>
      <c r="D27" s="28" t="str">
        <f>IF('ЗАПОЛНЕНИЕ и СОГЛАСОВАНИЕ'!E23="","",'ЗАПОЛНЕНИЕ и СОГЛАСОВАНИЕ'!E23)</f>
        <v>количество обучающихся</v>
      </c>
      <c r="E27" s="28" t="str">
        <f>IF('ЗАПОЛНЕНИЕ и СОГЛАСОВАНИЕ'!F23="","",'ЗАПОЛНЕНИЕ и СОГЛАСОВАНИЕ'!F23)</f>
        <v>чел.</v>
      </c>
      <c r="F27" s="44">
        <f>IF(('ЗАПОЛНЕНИЕ и СОГЛАСОВАНИЕ'!G23*8+'ЗАПОЛНЕНИЕ и СОГЛАСОВАНИЕ'!H23*4)=0,"",ROUND(('ЗАПОЛНЕНИЕ и СОГЛАСОВАНИЕ'!G23*8+'ЗАПОЛНЕНИЕ и СОГЛАСОВАНИЕ'!H23*4)/12,0))</f>
        <v>84</v>
      </c>
      <c r="G27" s="44">
        <f>IF(('ЗАПОЛНЕНИЕ и СОГЛАСОВАНИЕ'!I23*8+'ЗАПОЛНЕНИЕ и СОГЛАСОВАНИЕ'!J23*4)=0,"",ROUND(('ЗАПОЛНЕНИЕ и СОГЛАСОВАНИЕ'!I23*8+'ЗАПОЛНЕНИЕ и СОГЛАСОВАНИЕ'!J23*4)/12,0))</f>
        <v>83</v>
      </c>
      <c r="H27" s="44">
        <f>IF(('ЗАПОЛНЕНИЕ и СОГЛАСОВАНИЕ'!K23*8+'ЗАПОЛНЕНИЕ и СОГЛАСОВАНИЕ'!L23*4)=0,"",ROUND(('ЗАПОЛНЕНИЕ и СОГЛАСОВАНИЕ'!K23*8+'ЗАПОЛНЕНИЕ и СОГЛАСОВАНИЕ'!L23*4)/12,0))</f>
        <v>83</v>
      </c>
      <c r="I27" s="44">
        <f>IF(('ЗАПОЛНЕНИЕ и СОГЛАСОВАНИЕ'!M23*8+'ЗАПОЛНЕНИЕ и СОГЛАСОВАНИЕ'!N23*4)=0,"",ROUND(('ЗАПОЛНЕНИЕ и СОГЛАСОВАНИЕ'!M23*8+'ЗАПОЛНЕНИЕ и СОГЛАСОВАНИЕ'!N23*4)/12,0))</f>
        <v>88</v>
      </c>
      <c r="J27" s="44">
        <f>IF(('ЗАПОЛНЕНИЕ и СОГЛАСОВАНИЕ'!O23*8+'ЗАПОЛНЕНИЕ и СОГЛАСОВАНИЕ'!P23*4)=0,"",ROUND(('ЗАПОЛНЕНИЕ и СОГЛАСОВАНИЕ'!O23*8+'ЗАПОЛНЕНИЕ и СОГЛАСОВАНИЕ'!P23*4)/12,0))</f>
        <v>108</v>
      </c>
    </row>
    <row r="28" spans="1:10" s="42" customFormat="1" ht="31.5" customHeight="1">
      <c r="A28" s="72"/>
      <c r="B28" s="75"/>
      <c r="C28" s="76"/>
      <c r="D28" s="28" t="str">
        <f>IF('ЗАПОЛНЕНИЕ и СОГЛАСОВАНИЕ'!E24="","",'ЗАПОЛНЕНИЕ и СОГЛАСОВАНИЕ'!E24)</f>
        <v>количество классов</v>
      </c>
      <c r="E28" s="28" t="str">
        <f>IF('ЗАПОЛНЕНИЕ и СОГЛАСОВАНИЕ'!F24="","",'ЗАПОЛНЕНИЕ и СОГЛАСОВАНИЕ'!F24)</f>
        <v>ед.</v>
      </c>
      <c r="F28" s="44">
        <f>IF(('ЗАПОЛНЕНИЕ и СОГЛАСОВАНИЕ'!G24*8+'ЗАПОЛНЕНИЕ и СОГЛАСОВАНИЕ'!H24*4)=0,"",ROUND(('ЗАПОЛНЕНИЕ и СОГЛАСОВАНИЕ'!G24*8+'ЗАПОЛНЕНИЕ и СОГЛАСОВАНИЕ'!H24*4)/12,0))</f>
        <v>3</v>
      </c>
      <c r="G28" s="44">
        <f>IF(('ЗАПОЛНЕНИЕ и СОГЛАСОВАНИЕ'!I24*8+'ЗАПОЛНЕНИЕ и СОГЛАСОВАНИЕ'!J24*4)=0,"",ROUND(('ЗАПОЛНЕНИЕ и СОГЛАСОВАНИЕ'!I24*8+'ЗАПОЛНЕНИЕ и СОГЛАСОВАНИЕ'!J24*4)/12,0))</f>
        <v>3</v>
      </c>
      <c r="H28" s="44">
        <f>IF(('ЗАПОЛНЕНИЕ и СОГЛАСОВАНИЕ'!K24*8+'ЗАПОЛНЕНИЕ и СОГЛАСОВАНИЕ'!L24*4)=0,"",ROUND(('ЗАПОЛНЕНИЕ и СОГЛАСОВАНИЕ'!K24*8+'ЗАПОЛНЕНИЕ и СОГЛАСОВАНИЕ'!L24*4)/12,0))</f>
        <v>3</v>
      </c>
      <c r="I28" s="44">
        <f>IF(('ЗАПОЛНЕНИЕ и СОГЛАСОВАНИЕ'!M24*8+'ЗАПОЛНЕНИЕ и СОГЛАСОВАНИЕ'!N24*4)=0,"",ROUND(('ЗАПОЛНЕНИЕ и СОГЛАСОВАНИЕ'!M24*8+'ЗАПОЛНЕНИЕ и СОГЛАСОВАНИЕ'!N24*4)/12,0))</f>
        <v>3</v>
      </c>
      <c r="J28" s="44">
        <f>IF(('ЗАПОЛНЕНИЕ и СОГЛАСОВАНИЕ'!O24*8+'ЗАПОЛНЕНИЕ и СОГЛАСОВАНИЕ'!P24*4)=0,"",ROUND(('ЗАПОЛНЕНИЕ и СОГЛАСОВАНИЕ'!O24*8+'ЗАПОЛНЕНИЕ и СОГЛАСОВАНИЕ'!P24*4)/12,0))</f>
        <v>4</v>
      </c>
    </row>
    <row r="29" spans="1:10" s="42" customFormat="1" ht="36.75" customHeight="1">
      <c r="A29" s="72">
        <f>IF('ЗАПОЛНЕНИЕ и СОГЛАСОВАНИЕ'!A25="","",'ЗАПОЛНЕНИЕ и СОГЛАСОВАНИЕ'!A25)</f>
        <v>11</v>
      </c>
      <c r="B29" s="73" t="str">
        <f>'ЗАПОЛНЕНИЕ и СОГЛАСОВАНИЕ'!C25</f>
        <v>Реализация образовательной программы среднего общего образования в форме индивидуального обучения на дому</v>
      </c>
      <c r="C29" s="74"/>
      <c r="D29" s="28" t="str">
        <f>IF('ЗАПОЛНЕНИЕ и СОГЛАСОВАНИЕ'!E25="","",'ЗАПОЛНЕНИЕ и СОГЛАСОВАНИЕ'!E25)</f>
        <v>количество обучающихся</v>
      </c>
      <c r="E29" s="28" t="str">
        <f>IF('ЗАПОЛНЕНИЕ и СОГЛАСОВАНИЕ'!F25="","",'ЗАПОЛНЕНИЕ и СОГЛАСОВАНИЕ'!F25)</f>
        <v>чел.</v>
      </c>
      <c r="F29" s="44">
        <f>IF(('ЗАПОЛНЕНИЕ и СОГЛАСОВАНИЕ'!G25*8+'ЗАПОЛНЕНИЕ и СОГЛАСОВАНИЕ'!H25*4)=0,"",ROUND(('ЗАПОЛНЕНИЕ и СОГЛАСОВАНИЕ'!G25*8+'ЗАПОЛНЕНИЕ и СОГЛАСОВАНИЕ'!H25*4)/12,0))</f>
        <v>2</v>
      </c>
      <c r="G29" s="44">
        <f>IF(('ЗАПОЛНЕНИЕ и СОГЛАСОВАНИЕ'!I25*8+'ЗАПОЛНЕНИЕ и СОГЛАСОВАНИЕ'!J25*4)=0,"",ROUND(('ЗАПОЛНЕНИЕ и СОГЛАСОВАНИЕ'!I25*8+'ЗАПОЛНЕНИЕ и СОГЛАСОВАНИЕ'!J25*4)/12,0))</f>
        <v>0</v>
      </c>
      <c r="H29" s="44">
        <f>IF(('ЗАПОЛНЕНИЕ и СОГЛАСОВАНИЕ'!K25*8+'ЗАПОЛНЕНИЕ и СОГЛАСОВАНИЕ'!L25*4)=0,"",ROUND(('ЗАПОЛНЕНИЕ и СОГЛАСОВАНИЕ'!K25*8+'ЗАПОЛНЕНИЕ и СОГЛАСОВАНИЕ'!L25*4)/12,0))</f>
        <v>1</v>
      </c>
      <c r="I29" s="44">
        <f>IF(('ЗАПОЛНЕНИЕ и СОГЛАСОВАНИЕ'!M25*8+'ЗАПОЛНЕНИЕ и СОГЛАСОВАНИЕ'!N25*4)=0,"",ROUND(('ЗАПОЛНЕНИЕ и СОГЛАСОВАНИЕ'!M25*8+'ЗАПОЛНЕНИЕ и СОГЛАСОВАНИЕ'!N25*4)/12,0))</f>
        <v>1</v>
      </c>
      <c r="J29" s="44" t="str">
        <f>IF(('ЗАПОЛНЕНИЕ и СОГЛАСОВАНИЕ'!O25*8+'ЗАПОЛНЕНИЕ и СОГЛАСОВАНИЕ'!P25*4)=0,"",ROUND(('ЗАПОЛНЕНИЕ и СОГЛАСОВАНИЕ'!O25*8+'ЗАПОЛНЕНИЕ и СОГЛАСОВАНИЕ'!P25*4)/12,0))</f>
        <v/>
      </c>
    </row>
    <row r="30" spans="1:10" s="42" customFormat="1" ht="31.5" customHeight="1">
      <c r="A30" s="72"/>
      <c r="B30" s="75"/>
      <c r="C30" s="76"/>
      <c r="D30" s="28" t="str">
        <f>IF('ЗАПОЛНЕНИЕ и СОГЛАСОВАНИЕ'!E26="","",'ЗАПОЛНЕНИЕ и СОГЛАСОВАНИЕ'!E26)</f>
        <v>количество классов</v>
      </c>
      <c r="E30" s="28" t="str">
        <f>IF('ЗАПОЛНЕНИЕ и СОГЛАСОВАНИЕ'!F26="","",'ЗАПОЛНЕНИЕ и СОГЛАСОВАНИЕ'!F26)</f>
        <v>ед.</v>
      </c>
      <c r="F30" s="44" t="str">
        <f>IF(('ЗАПОЛНЕНИЕ и СОГЛАСОВАНИЕ'!G26*8+'ЗАПОЛНЕНИЕ и СОГЛАСОВАНИЕ'!H26*4)=0,"",ROUND(('ЗАПОЛНЕНИЕ и СОГЛАСОВАНИЕ'!G26*8+'ЗАПОЛНЕНИЕ и СОГЛАСОВАНИЕ'!H26*4)/12,0))</f>
        <v/>
      </c>
      <c r="G30" s="44" t="str">
        <f>IF(('ЗАПОЛНЕНИЕ и СОГЛАСОВАНИЕ'!I26*8+'ЗАПОЛНЕНИЕ и СОГЛАСОВАНИЕ'!J26*4)=0,"",ROUND(('ЗАПОЛНЕНИЕ и СОГЛАСОВАНИЕ'!I26*8+'ЗАПОЛНЕНИЕ и СОГЛАСОВАНИЕ'!J26*4)/12,0))</f>
        <v/>
      </c>
      <c r="H30" s="44" t="str">
        <f>IF(('ЗАПОЛНЕНИЕ и СОГЛАСОВАНИЕ'!K26*8+'ЗАПОЛНЕНИЕ и СОГЛАСОВАНИЕ'!L26*4)=0,"",ROUND(('ЗАПОЛНЕНИЕ и СОГЛАСОВАНИЕ'!K26*8+'ЗАПОЛНЕНИЕ и СОГЛАСОВАНИЕ'!L26*4)/12,0))</f>
        <v/>
      </c>
      <c r="I30" s="44" t="str">
        <f>IF(('ЗАПОЛНЕНИЕ и СОГЛАСОВАНИЕ'!M26*8+'ЗАПОЛНЕНИЕ и СОГЛАСОВАНИЕ'!N26*4)=0,"",ROUND(('ЗАПОЛНЕНИЕ и СОГЛАСОВАНИЕ'!M26*8+'ЗАПОЛНЕНИЕ и СОГЛАСОВАНИЕ'!N26*4)/12,0))</f>
        <v/>
      </c>
      <c r="J30" s="44" t="str">
        <f>IF(('ЗАПОЛНЕНИЕ и СОГЛАСОВАНИЕ'!O26*8+'ЗАПОЛНЕНИЕ и СОГЛАСОВАНИЕ'!P26*4)=0,"",ROUND(('ЗАПОЛНЕНИЕ и СОГЛАСОВАНИЕ'!O26*8+'ЗАПОЛНЕНИЕ и СОГЛАСОВАНИЕ'!P26*4)/12,0))</f>
        <v/>
      </c>
    </row>
    <row r="31" spans="1:10" s="42" customFormat="1" ht="36.75" customHeight="1">
      <c r="A31" s="72">
        <f>IF('ЗАПОЛНЕНИЕ и СОГЛАСОВАНИЕ'!A27="","",'ЗАПОЛНЕНИЕ и СОГЛАСОВАНИЕ'!A27)</f>
        <v>12</v>
      </c>
      <c r="B31" s="73" t="str">
        <f>'ЗАПОЛНЕНИЕ и СОГЛАСОВАНИЕ'!C27</f>
        <v>Осуществление присмотра и ухода за обучающимися в группе продленного дня</v>
      </c>
      <c r="C31" s="74"/>
      <c r="D31" s="28" t="str">
        <f>IF('ЗАПОЛНЕНИЕ и СОГЛАСОВАНИЕ'!E27="","",'ЗАПОЛНЕНИЕ и СОГЛАСОВАНИЕ'!E27)</f>
        <v>количество воспитанников</v>
      </c>
      <c r="E31" s="28" t="str">
        <f>IF('ЗАПОЛНЕНИЕ и СОГЛАСОВАНИЕ'!F27="","",'ЗАПОЛНЕНИЕ и СОГЛАСОВАНИЕ'!F27)</f>
        <v>чел.</v>
      </c>
      <c r="F31" s="44">
        <f>IF(('ЗАПОЛНЕНИЕ и СОГЛАСОВАНИЕ'!G27*8+'ЗАПОЛНЕНИЕ и СОГЛАСОВАНИЕ'!H27*4)=0,"",ROUND(('ЗАПОЛНЕНИЕ и СОГЛАСОВАНИЕ'!G27*8+'ЗАПОЛНЕНИЕ и СОГЛАСОВАНИЕ'!H27*4)/12,0))</f>
        <v>357</v>
      </c>
      <c r="G31" s="44">
        <f>IF(('ЗАПОЛНЕНИЕ и СОГЛАСОВАНИЕ'!I27*8+'ЗАПОЛНЕНИЕ и СОГЛАСОВАНИЕ'!J27*4)=0,"",ROUND(('ЗАПОЛНЕНИЕ и СОГЛАСОВАНИЕ'!I27*8+'ЗАПОЛНЕНИЕ и СОГЛАСОВАНИЕ'!J27*4)/12,0))</f>
        <v>315</v>
      </c>
      <c r="H31" s="44">
        <f>IF(('ЗАПОЛНЕНИЕ и СОГЛАСОВАНИЕ'!K27*8+'ЗАПОЛНЕНИЕ и СОГЛАСОВАНИЕ'!L27*4)=0,"",ROUND(('ЗАПОЛНЕНИЕ и СОГЛАСОВАНИЕ'!K27*8+'ЗАПОЛНЕНИЕ и СОГЛАСОВАНИЕ'!L27*4)/12,0))</f>
        <v>314</v>
      </c>
      <c r="I31" s="44">
        <f>IF(('ЗАПОЛНЕНИЕ и СОГЛАСОВАНИЕ'!M27*8+'ЗАПОЛНЕНИЕ и СОГЛАСОВАНИЕ'!N27*4)=0,"",ROUND(('ЗАПОЛНЕНИЕ и СОГЛАСОВАНИЕ'!M27*8+'ЗАПОЛНЕНИЕ и СОГЛАСОВАНИЕ'!N27*4)/12,0))</f>
        <v>343</v>
      </c>
      <c r="J31" s="44">
        <f>IF(('ЗАПОЛНЕНИЕ и СОГЛАСОВАНИЕ'!O27*8+'ЗАПОЛНЕНИЕ и СОГЛАСОВАНИЕ'!P27*4)=0,"",ROUND(('ЗАПОЛНЕНИЕ и СОГЛАСОВАНИЕ'!O27*8+'ЗАПОЛНЕНИЕ и СОГЛАСОВАНИЕ'!P27*4)/12,0))</f>
        <v>339</v>
      </c>
    </row>
    <row r="32" spans="1:10" s="42" customFormat="1" ht="31.5" customHeight="1">
      <c r="A32" s="72"/>
      <c r="B32" s="75"/>
      <c r="C32" s="76"/>
      <c r="D32" s="28" t="str">
        <f>IF('ЗАПОЛНЕНИЕ и СОГЛАСОВАНИЕ'!E28="","",'ЗАПОЛНЕНИЕ и СОГЛАСОВАНИЕ'!E28)</f>
        <v>количество групп</v>
      </c>
      <c r="E32" s="28" t="str">
        <f>IF('ЗАПОЛНЕНИЕ и СОГЛАСОВАНИЕ'!F28="","",'ЗАПОЛНЕНИЕ и СОГЛАСОВАНИЕ'!F28)</f>
        <v>ед.</v>
      </c>
      <c r="F32" s="44">
        <f>IF(('ЗАПОЛНЕНИЕ и СОГЛАСОВАНИЕ'!G28*8+'ЗАПОЛНЕНИЕ и СОГЛАСОВАНИЕ'!H28*4)=0,"",ROUND(('ЗАПОЛНЕНИЕ и СОГЛАСОВАНИЕ'!G28*8+'ЗАПОЛНЕНИЕ и СОГЛАСОВАНИЕ'!H28*4)/12,0))</f>
        <v>13</v>
      </c>
      <c r="G32" s="44">
        <f>IF(('ЗАПОЛНЕНИЕ и СОГЛАСОВАНИЕ'!I28*8+'ЗАПОЛНЕНИЕ и СОГЛАСОВАНИЕ'!J28*4)=0,"",ROUND(('ЗАПОЛНЕНИЕ и СОГЛАСОВАНИЕ'!I28*8+'ЗАПОЛНЕНИЕ и СОГЛАСОВАНИЕ'!J28*4)/12,0))</f>
        <v>9</v>
      </c>
      <c r="H32" s="44">
        <f>IF(('ЗАПОЛНЕНИЕ и СОГЛАСОВАНИЕ'!K28*8+'ЗАПОЛНЕНИЕ и СОГЛАСОВАНИЕ'!L28*4)=0,"",ROUND(('ЗАПОЛНЕНИЕ и СОГЛАСОВАНИЕ'!K28*8+'ЗАПОЛНЕНИЕ и СОГЛАСОВАНИЕ'!L28*4)/12,0))</f>
        <v>8</v>
      </c>
      <c r="I32" s="44">
        <f>IF(('ЗАПОЛНЕНИЕ и СОГЛАСОВАНИЕ'!M28*8+'ЗАПОЛНЕНИЕ и СОГЛАСОВАНИЕ'!N28*4)=0,"",ROUND(('ЗАПОЛНЕНИЕ и СОГЛАСОВАНИЕ'!M28*8+'ЗАПОЛНЕНИЕ и СОГЛАСОВАНИЕ'!N28*4)/12,0))</f>
        <v>9</v>
      </c>
      <c r="J32" s="44">
        <f>IF(('ЗАПОЛНЕНИЕ и СОГЛАСОВАНИЕ'!O28*8+'ЗАПОЛНЕНИЕ и СОГЛАСОВАНИЕ'!P28*4)=0,"",ROUND(('ЗАПОЛНЕНИЕ и СОГЛАСОВАНИЕ'!O28*8+'ЗАПОЛНЕНИЕ и СОГЛАСОВАНИЕ'!P28*4)/12,0))</f>
        <v>9</v>
      </c>
    </row>
    <row r="33" spans="1:10" s="42" customFormat="1" ht="36.75" customHeight="1">
      <c r="A33" s="72">
        <f>IF('ЗАПОЛНЕНИЕ и СОГЛАСОВАНИЕ'!A29="","",'ЗАПОЛНЕНИЕ и СОГЛАСОВАНИЕ'!A29)</f>
        <v>13</v>
      </c>
      <c r="B33" s="73" t="str">
        <f>'ЗАПОЛНЕНИЕ и СОГЛАСОВАНИЕ'!C29</f>
        <v>Реализация дополнительной общеразвивающей программы для детей образовательных учреждений 1-го года обучения в отделениях дополнительного образования</v>
      </c>
      <c r="C33" s="74"/>
      <c r="D33" s="28" t="str">
        <f>IF('ЗАПОЛНЕНИЕ и СОГЛАСОВАНИЕ'!E29="","",'ЗАПОЛНЕНИЕ и СОГЛАСОВАНИЕ'!E29)</f>
        <v>количество обучающихся</v>
      </c>
      <c r="E33" s="28" t="str">
        <f>IF('ЗАПОЛНЕНИЕ и СОГЛАСОВАНИЕ'!F29="","",'ЗАПОЛНЕНИЕ и СОГЛАСОВАНИЕ'!F29)</f>
        <v>чел.</v>
      </c>
      <c r="F33" s="44">
        <f>IF(('ЗАПОЛНЕНИЕ и СОГЛАСОВАНИЕ'!G29*8+'ЗАПОЛНЕНИЕ и СОГЛАСОВАНИЕ'!H29*4)=0,"",ROUND(('ЗАПОЛНЕНИЕ и СОГЛАСОВАНИЕ'!G29*8+'ЗАПОЛНЕНИЕ и СОГЛАСОВАНИЕ'!H29*4)/12,0))</f>
        <v>150</v>
      </c>
      <c r="G33" s="44">
        <f>IF(('ЗАПОЛНЕНИЕ и СОГЛАСОВАНИЕ'!I29*8+'ЗАПОЛНЕНИЕ и СОГЛАСОВАНИЕ'!J29*4)=0,"",ROUND(('ЗАПОЛНЕНИЕ и СОГЛАСОВАНИЕ'!I29*8+'ЗАПОЛНЕНИЕ и СОГЛАСОВАНИЕ'!J29*4)/12,0))</f>
        <v>140</v>
      </c>
      <c r="H33" s="44">
        <f>IF(('ЗАПОЛНЕНИЕ и СОГЛАСОВАНИЕ'!K29*8+'ЗАПОЛНЕНИЕ и СОГЛАСОВАНИЕ'!L29*4)=0,"",ROUND(('ЗАПОЛНЕНИЕ и СОГЛАСОВАНИЕ'!K29*8+'ЗАПОЛНЕНИЕ и СОГЛАСОВАНИЕ'!L29*4)/12,0))</f>
        <v>120</v>
      </c>
      <c r="I33" s="44">
        <f>IF(('ЗАПОЛНЕНИЕ и СОГЛАСОВАНИЕ'!M29*8+'ЗАПОЛНЕНИЕ и СОГЛАСОВАНИЕ'!N29*4)=0,"",ROUND(('ЗАПОЛНЕНИЕ и СОГЛАСОВАНИЕ'!M29*8+'ЗАПОЛНЕНИЕ и СОГЛАСОВАНИЕ'!N29*4)/12,0))</f>
        <v>120</v>
      </c>
      <c r="J33" s="44">
        <f>IF(('ЗАПОЛНЕНИЕ и СОГЛАСОВАНИЕ'!O29*8+'ЗАПОЛНЕНИЕ и СОГЛАСОВАНИЕ'!P29*4)=0,"",ROUND(('ЗАПОЛНЕНИЕ и СОГЛАСОВАНИЕ'!O29*8+'ЗАПОЛНЕНИЕ и СОГЛАСОВАНИЕ'!P29*4)/12,0))</f>
        <v>120</v>
      </c>
    </row>
    <row r="34" spans="1:10" s="42" customFormat="1" ht="31.5" customHeight="1">
      <c r="A34" s="72"/>
      <c r="B34" s="75"/>
      <c r="C34" s="76"/>
      <c r="D34" s="28" t="str">
        <f>IF('ЗАПОЛНЕНИЕ и СОГЛАСОВАНИЕ'!E30="","",'ЗАПОЛНЕНИЕ и СОГЛАСОВАНИЕ'!E30)</f>
        <v>количество групп</v>
      </c>
      <c r="E34" s="28" t="str">
        <f>IF('ЗАПОЛНЕНИЕ и СОГЛАСОВАНИЕ'!F30="","",'ЗАПОЛНЕНИЕ и СОГЛАСОВАНИЕ'!F30)</f>
        <v>ед.</v>
      </c>
      <c r="F34" s="44">
        <f>IF(('ЗАПОЛНЕНИЕ и СОГЛАСОВАНИЕ'!G30*8+'ЗАПОЛНЕНИЕ и СОГЛАСОВАНИЕ'!H30*4)=0,"",ROUND(('ЗАПОЛНЕНИЕ и СОГЛАСОВАНИЕ'!G30*8+'ЗАПОЛНЕНИЕ и СОГЛАСОВАНИЕ'!H30*4)/12,0))</f>
        <v>10</v>
      </c>
      <c r="G34" s="44">
        <f>IF(('ЗАПОЛНЕНИЕ и СОГЛАСОВАНИЕ'!I30*8+'ЗАПОЛНЕНИЕ и СОГЛАСОВАНИЕ'!J30*4)=0,"",ROUND(('ЗАПОЛНЕНИЕ и СОГЛАСОВАНИЕ'!I30*8+'ЗАПОЛНЕНИЕ и СОГЛАСОВАНИЕ'!J30*4)/12,0))</f>
        <v>9</v>
      </c>
      <c r="H34" s="44">
        <f>IF(('ЗАПОЛНЕНИЕ и СОГЛАСОВАНИЕ'!K30*8+'ЗАПОЛНЕНИЕ и СОГЛАСОВАНИЕ'!L30*4)=0,"",ROUND(('ЗАПОЛНЕНИЕ и СОГЛАСОВАНИЕ'!K30*8+'ЗАПОЛНЕНИЕ и СОГЛАСОВАНИЕ'!L30*4)/12,0))</f>
        <v>8</v>
      </c>
      <c r="I34" s="44">
        <f>IF(('ЗАПОЛНЕНИЕ и СОГЛАСОВАНИЕ'!M30*8+'ЗАПОЛНЕНИЕ и СОГЛАСОВАНИЕ'!N30*4)=0,"",ROUND(('ЗАПОЛНЕНИЕ и СОГЛАСОВАНИЕ'!M30*8+'ЗАПОЛНЕНИЕ и СОГЛАСОВАНИЕ'!N30*4)/12,0))</f>
        <v>7</v>
      </c>
      <c r="J34" s="44">
        <f>IF(('ЗАПОЛНЕНИЕ и СОГЛАСОВАНИЕ'!O30*8+'ЗАПОЛНЕНИЕ и СОГЛАСОВАНИЕ'!P30*4)=0,"",ROUND(('ЗАПОЛНЕНИЕ и СОГЛАСОВАНИЕ'!O30*8+'ЗАПОЛНЕНИЕ и СОГЛАСОВАНИЕ'!P30*4)/12,0))</f>
        <v>6</v>
      </c>
    </row>
    <row r="35" spans="1:10" s="42" customFormat="1" ht="36.75" customHeight="1">
      <c r="A35" s="72">
        <f>IF('ЗАПОЛНЕНИЕ и СОГЛАСОВАНИЕ'!A31="","",'ЗАПОЛНЕНИЕ и СОГЛАСОВАНИЕ'!A31)</f>
        <v>14</v>
      </c>
      <c r="B35" s="73" t="str">
        <f>'ЗАПОЛНЕНИЕ и СОГЛАСОВАНИЕ'!C31</f>
        <v>Реализация дополнительной общеразвивающей программы для 2-го года обучения в отделениях дополнительного образования детей образовательных учреждений</v>
      </c>
      <c r="C35" s="74"/>
      <c r="D35" s="28" t="str">
        <f>IF('ЗАПОЛНЕНИЕ и СОГЛАСОВАНИЕ'!E31="","",'ЗАПОЛНЕНИЕ и СОГЛАСОВАНИЕ'!E31)</f>
        <v>количество обучающихся</v>
      </c>
      <c r="E35" s="28" t="str">
        <f>IF('ЗАПОЛНЕНИЕ и СОГЛАСОВАНИЕ'!F31="","",'ЗАПОЛНЕНИЕ и СОГЛАСОВАНИЕ'!F31)</f>
        <v>чел.</v>
      </c>
      <c r="F35" s="44">
        <f>IF(('ЗАПОЛНЕНИЕ и СОГЛАСОВАНИЕ'!G31*8+'ЗАПОЛНЕНИЕ и СОГЛАСОВАНИЕ'!H31*4)=0,"",ROUND(('ЗАПОЛНЕНИЕ и СОГЛАСОВАНИЕ'!G31*8+'ЗАПОЛНЕНИЕ и СОГЛАСОВАНИЕ'!H31*4)/12,0))</f>
        <v>105</v>
      </c>
      <c r="G35" s="44">
        <f>IF(('ЗАПОЛНЕНИЕ и СОГЛАСОВАНИЕ'!I31*8+'ЗАПОЛНЕНИЕ и СОГЛАСОВАНИЕ'!J31*4)=0,"",ROUND(('ЗАПОЛНЕНИЕ и СОГЛАСОВАНИЕ'!I31*8+'ЗАПОЛНЕНИЕ и СОГЛАСОВАНИЕ'!J31*4)/12,0))</f>
        <v>115</v>
      </c>
      <c r="H35" s="44">
        <f>IF(('ЗАПОЛНЕНИЕ и СОГЛАСОВАНИЕ'!K31*8+'ЗАПОЛНЕНИЕ и СОГЛАСОВАНИЕ'!L31*4)=0,"",ROUND(('ЗАПОЛНЕНИЕ и СОГЛАСОВАНИЕ'!K31*8+'ЗАПОЛНЕНИЕ и СОГЛАСОВАНИЕ'!L31*4)/12,0))</f>
        <v>132</v>
      </c>
      <c r="I35" s="44">
        <f>IF(('ЗАПОЛНЕНИЕ и СОГЛАСОВАНИЕ'!M31*8+'ЗАПОЛНЕНИЕ и СОГЛАСОВАНИЕ'!N31*4)=0,"",ROUND(('ЗАПОЛНЕНИЕ и СОГЛАСОВАНИЕ'!M31*8+'ЗАПОЛНЕНИЕ и СОГЛАСОВАНИЕ'!N31*4)/12,0))</f>
        <v>121</v>
      </c>
      <c r="J35" s="44">
        <f>IF(('ЗАПОЛНЕНИЕ и СОГЛАСОВАНИЕ'!O31*8+'ЗАПОЛНЕНИЕ и СОГЛАСОВАНИЕ'!P31*4)=0,"",ROUND(('ЗАПОЛНЕНИЕ и СОГЛАСОВАНИЕ'!O31*8+'ЗАПОЛНЕНИЕ и СОГЛАСОВАНИЕ'!P31*4)/12,0))</f>
        <v>131</v>
      </c>
    </row>
    <row r="36" spans="1:10" s="42" customFormat="1" ht="31.5" customHeight="1">
      <c r="A36" s="72"/>
      <c r="B36" s="75"/>
      <c r="C36" s="76"/>
      <c r="D36" s="28" t="str">
        <f>IF('ЗАПОЛНЕНИЕ и СОГЛАСОВАНИЕ'!E32="","",'ЗАПОЛНЕНИЕ и СОГЛАСОВАНИЕ'!E32)</f>
        <v>количество групп</v>
      </c>
      <c r="E36" s="28" t="str">
        <f>IF('ЗАПОЛНЕНИЕ и СОГЛАСОВАНИЕ'!F32="","",'ЗАПОЛНЕНИЕ и СОГЛАСОВАНИЕ'!F32)</f>
        <v>ед.</v>
      </c>
      <c r="F36" s="44">
        <f>IF(('ЗАПОЛНЕНИЕ и СОГЛАСОВАНИЕ'!G32*8+'ЗАПОЛНЕНИЕ и СОГЛАСОВАНИЕ'!H32*4)=0,"",ROUND(('ЗАПОЛНЕНИЕ и СОГЛАСОВАНИЕ'!G32*8+'ЗАПОЛНЕНИЕ и СОГЛАСОВАНИЕ'!H32*4)/12,0))</f>
        <v>6</v>
      </c>
      <c r="G36" s="44">
        <f>IF(('ЗАПОЛНЕНИЕ и СОГЛАСОВАНИЕ'!I32*8+'ЗАПОЛНЕНИЕ и СОГЛАСОВАНИЕ'!J32*4)=0,"",ROUND(('ЗАПОЛНЕНИЕ и СОГЛАСОВАНИЕ'!I32*8+'ЗАПОЛНЕНИЕ и СОГЛАСОВАНИЕ'!J32*4)/12,0))</f>
        <v>7</v>
      </c>
      <c r="H36" s="44">
        <f>IF(('ЗАПОЛНЕНИЕ и СОГЛАСОВАНИЕ'!K32*8+'ЗАПОЛНЕНИЕ и СОГЛАСОВАНИЕ'!L32*4)=0,"",ROUND(('ЗАПОЛНЕНИЕ и СОГЛАСОВАНИЕ'!K32*8+'ЗАПОЛНЕНИЕ и СОГЛАСОВАНИЕ'!L32*4)/12,0))</f>
        <v>7</v>
      </c>
      <c r="I36" s="44">
        <f>IF(('ЗАПОЛНЕНИЕ и СОГЛАСОВАНИЕ'!M32*8+'ЗАПОЛНЕНИЕ и СОГЛАСОВАНИЕ'!N32*4)=0,"",ROUND(('ЗАПОЛНЕНИЕ и СОГЛАСОВАНИЕ'!M32*8+'ЗАПОЛНЕНИЕ и СОГЛАСОВАНИЕ'!N32*4)/12,0))</f>
        <v>7</v>
      </c>
      <c r="J36" s="44">
        <f>IF(('ЗАПОЛНЕНИЕ и СОГЛАСОВАНИЕ'!O32*8+'ЗАПОЛНЕНИЕ и СОГЛАСОВАНИЕ'!P32*4)=0,"",ROUND(('ЗАПОЛНЕНИЕ и СОГЛАСОВАНИЕ'!O32*8+'ЗАПОЛНЕНИЕ и СОГЛАСОВАНИЕ'!P32*4)/12,0))</f>
        <v>7</v>
      </c>
    </row>
    <row r="37" spans="1:10" s="42" customFormat="1" ht="36.75" customHeight="1">
      <c r="A37" s="72">
        <f>IF('ЗАПОЛНЕНИЕ и СОГЛАСОВАНИЕ'!A33="","",'ЗАПОЛНЕНИЕ и СОГЛАСОВАНИЕ'!A33)</f>
        <v>15</v>
      </c>
      <c r="B37" s="73" t="str">
        <f>'ЗАПОЛНЕНИЕ и СОГЛАСОВАНИЕ'!C33</f>
        <v>Реализация дополнительной общеразвивающей программы для детей для 3-го года обучения и более в отделениях дополнительного образования образовательных учреждений</v>
      </c>
      <c r="C37" s="74"/>
      <c r="D37" s="28" t="str">
        <f>IF('ЗАПОЛНЕНИЕ и СОГЛАСОВАНИЕ'!E33="","",'ЗАПОЛНЕНИЕ и СОГЛАСОВАНИЕ'!E33)</f>
        <v>количество обучающихся</v>
      </c>
      <c r="E37" s="28" t="str">
        <f>IF('ЗАПОЛНЕНИЕ и СОГЛАСОВАНИЕ'!F33="","",'ЗАПОЛНЕНИЕ и СОГЛАСОВАНИЕ'!F33)</f>
        <v>чел.</v>
      </c>
      <c r="F37" s="44">
        <f>IF(('ЗАПОЛНЕНИЕ и СОГЛАСОВАНИЕ'!G33*8+'ЗАПОЛНЕНИЕ и СОГЛАСОВАНИЕ'!H33*4)=0,"",ROUND(('ЗАПОЛНЕНИЕ и СОГЛАСОВАНИЕ'!G33*8+'ЗАПОЛНЕНИЕ и СОГЛАСОВАНИЕ'!H33*4)/12,0))</f>
        <v>53</v>
      </c>
      <c r="G37" s="44">
        <f>IF(('ЗАПОЛНЕНИЕ и СОГЛАСОВАНИЕ'!I33*8+'ЗАПОЛНЕНИЕ и СОГЛАСОВАНИЕ'!J33*4)=0,"",ROUND(('ЗАПОЛНЕНИЕ и СОГЛАСОВАНИЕ'!I33*8+'ЗАПОЛНЕНИЕ и СОГЛАСОВАНИЕ'!J33*4)/12,0))</f>
        <v>59</v>
      </c>
      <c r="H37" s="44">
        <f>IF(('ЗАПОЛНЕНИЕ и СОГЛАСОВАНИЕ'!K33*8+'ЗАПОЛНЕНИЕ и СОГЛАСОВАНИЕ'!L33*4)=0,"",ROUND(('ЗАПОЛНЕНИЕ и СОГЛАСОВАНИЕ'!K33*8+'ЗАПОЛНЕНИЕ и СОГЛАСОВАНИЕ'!L33*4)/12,0))</f>
        <v>82</v>
      </c>
      <c r="I37" s="44">
        <f>IF(('ЗАПОЛНЕНИЕ и СОГЛАСОВАНИЕ'!M33*8+'ЗАПОЛНЕНИЕ и СОГЛАСОВАНИЕ'!N33*4)=0,"",ROUND(('ЗАПОЛНЕНИЕ и СОГЛАСОВАНИЕ'!M33*8+'ЗАПОЛНЕНИЕ и СОГЛАСОВАНИЕ'!N33*4)/12,0))</f>
        <v>76</v>
      </c>
      <c r="J37" s="44">
        <f>IF(('ЗАПОЛНЕНИЕ и СОГЛАСОВАНИЕ'!O33*8+'ЗАПОЛНЕНИЕ и СОГЛАСОВАНИЕ'!P33*4)=0,"",ROUND(('ЗАПОЛНЕНИЕ и СОГЛАСОВАНИЕ'!O33*8+'ЗАПОЛНЕНИЕ и СОГЛАСОВАНИЕ'!P33*4)/12,0))</f>
        <v>85</v>
      </c>
    </row>
    <row r="38" spans="1:10" s="42" customFormat="1" ht="31.5" customHeight="1">
      <c r="A38" s="72"/>
      <c r="B38" s="75"/>
      <c r="C38" s="76"/>
      <c r="D38" s="28" t="str">
        <f>IF('ЗАПОЛНЕНИЕ и СОГЛАСОВАНИЕ'!E34="","",'ЗАПОЛНЕНИЕ и СОГЛАСОВАНИЕ'!E34)</f>
        <v>количество групп</v>
      </c>
      <c r="E38" s="28" t="str">
        <f>IF('ЗАПОЛНЕНИЕ и СОГЛАСОВАНИЕ'!F34="","",'ЗАПОЛНЕНИЕ и СОГЛАСОВАНИЕ'!F34)</f>
        <v>ед.</v>
      </c>
      <c r="F38" s="44">
        <f>IF(('ЗАПОЛНЕНИЕ и СОГЛАСОВАНИЕ'!G34*8+'ЗАПОЛНЕНИЕ и СОГЛАСОВАНИЕ'!H34*4)=0,"",ROUND(('ЗАПОЛНЕНИЕ и СОГЛАСОВАНИЕ'!G34*8+'ЗАПОЛНЕНИЕ и СОГЛАСОВАНИЕ'!H34*4)/12,0))</f>
        <v>3</v>
      </c>
      <c r="G38" s="44">
        <f>IF(('ЗАПОЛНЕНИЕ и СОГЛАСОВАНИЕ'!I34*8+'ЗАПОЛНЕНИЕ и СОГЛАСОВАНИЕ'!J34*4)=0,"",ROUND(('ЗАПОЛНЕНИЕ и СОГЛАСОВАНИЕ'!I34*8+'ЗАПОЛНЕНИЕ и СОГЛАСОВАНИЕ'!J34*4)/12,0))</f>
        <v>4</v>
      </c>
      <c r="H38" s="44">
        <f>IF(('ЗАПОЛНЕНИЕ и СОГЛАСОВАНИЕ'!K34*8+'ЗАПОЛНЕНИЕ и СОГЛАСОВАНИЕ'!L34*4)=0,"",ROUND(('ЗАПОЛНЕНИЕ и СОГЛАСОВАНИЕ'!K34*8+'ЗАПОЛНЕНИЕ и СОГЛАСОВАНИЕ'!L34*4)/12,0))</f>
        <v>5</v>
      </c>
      <c r="I38" s="44">
        <f>IF(('ЗАПОЛНЕНИЕ и СОГЛАСОВАНИЕ'!M34*8+'ЗАПОЛНЕНИЕ и СОГЛАСОВАНИЕ'!N34*4)=0,"",ROUND(('ЗАПОЛНЕНИЕ и СОГЛАСОВАНИЕ'!M34*8+'ЗАПОЛНЕНИЕ и СОГЛАСОВАНИЕ'!N34*4)/12,0))</f>
        <v>5</v>
      </c>
      <c r="J38" s="44">
        <f>IF(('ЗАПОЛНЕНИЕ и СОГЛАСОВАНИЕ'!O34*8+'ЗАПОЛНЕНИЕ и СОГЛАСОВАНИЕ'!P34*4)=0,"",ROUND(('ЗАПОЛНЕНИЕ и СОГЛАСОВАНИЕ'!O34*8+'ЗАПОЛНЕНИЕ и СОГЛАСОВАНИЕ'!P34*4)/12,0))</f>
        <v>6</v>
      </c>
    </row>
    <row r="39" spans="1:10" s="42" customFormat="1" ht="36.75" customHeight="1">
      <c r="A39" s="72">
        <f>IF('ЗАПОЛНЕНИЕ и СОГЛАСОВАНИЕ'!A35="","",'ЗАПОЛНЕНИЕ и СОГЛАСОВАНИЕ'!A35)</f>
        <v>16</v>
      </c>
      <c r="B39" s="73" t="str">
        <f>'ЗАПОЛНЕНИЕ и СОГЛАСОВАНИЕ'!C35</f>
        <v>Оказание психолого-педагогической, медицинской и социальной помощи в учреждениях, реализующих образовательные программы начального общего, основного общего, среднего общего образования, в учреждениях дополнительного образования</v>
      </c>
      <c r="C39" s="74"/>
      <c r="D39" s="28" t="str">
        <f>IF('ЗАПОЛНЕНИЕ и СОГЛАСОВАНИЕ'!E35="","",'ЗАПОЛНЕНИЕ и СОГЛАСОВАНИЕ'!E35)</f>
        <v>количество обучающихся</v>
      </c>
      <c r="E39" s="28" t="str">
        <f>IF('ЗАПОЛНЕНИЕ и СОГЛАСОВАНИЕ'!F35="","",'ЗАПОЛНЕНИЕ и СОГЛАСОВАНИЕ'!F35)</f>
        <v>чел.</v>
      </c>
      <c r="F39" s="44">
        <f>IF(('ЗАПОЛНЕНИЕ и СОГЛАСОВАНИЕ'!G35*8+'ЗАПОЛНЕНИЕ и СОГЛАСОВАНИЕ'!H35*4)=0,"",ROUND(('ЗАПОЛНЕНИЕ и СОГЛАСОВАНИЕ'!G35*8+'ЗАПОЛНЕНИЕ и СОГЛАСОВАНИЕ'!H35*4)/12,0))</f>
        <v>1481</v>
      </c>
      <c r="G39" s="44">
        <f>IF(('ЗАПОЛНЕНИЕ и СОГЛАСОВАНИЕ'!I35*8+'ЗАПОЛНЕНИЕ и СОГЛАСОВАНИЕ'!J35*4)=0,"",ROUND(('ЗАПОЛНЕНИЕ и СОГЛАСОВАНИЕ'!I35*8+'ЗАПОЛНЕНИЕ и СОГЛАСОВАНИЕ'!J35*4)/12,0))</f>
        <v>1515</v>
      </c>
      <c r="H39" s="44">
        <f>IF(('ЗАПОЛНЕНИЕ и СОГЛАСОВАНИЕ'!K35*8+'ЗАПОЛНЕНИЕ и СОГЛАСОВАНИЕ'!L35*4)=0,"",ROUND(('ЗАПОЛНЕНИЕ и СОГЛАСОВАНИЕ'!K35*8+'ЗАПОЛНЕНИЕ и СОГЛАСОВАНИЕ'!L35*4)/12,0))</f>
        <v>1565</v>
      </c>
      <c r="I39" s="44">
        <f>IF(('ЗАПОЛНЕНИЕ и СОГЛАСОВАНИЕ'!M35*8+'ЗАПОЛНЕНИЕ и СОГЛАСОВАНИЕ'!N35*4)=0,"",ROUND(('ЗАПОЛНЕНИЕ и СОГЛАСОВАНИЕ'!M35*8+'ЗАПОЛНЕНИЕ и СОГЛАСОВАНИЕ'!N35*4)/12,0))</f>
        <v>1593</v>
      </c>
      <c r="J39" s="44">
        <f>IF(('ЗАПОЛНЕНИЕ и СОГЛАСОВАНИЕ'!O35*8+'ЗАПОЛНЕНИЕ и СОГЛАСОВАНИЕ'!P35*4)=0,"",ROUND(('ЗАПОЛНЕНИЕ и СОГЛАСОВАНИЕ'!O35*8+'ЗАПОЛНЕНИЕ и СОГЛАСОВАНИЕ'!P35*4)/12,0))</f>
        <v>1592</v>
      </c>
    </row>
    <row r="40" spans="1:10" s="42" customFormat="1" ht="31.5" customHeight="1">
      <c r="A40" s="72"/>
      <c r="B40" s="75"/>
      <c r="C40" s="76"/>
      <c r="D40" s="28" t="str">
        <f>IF('ЗАПОЛНЕНИЕ и СОГЛАСОВАНИЕ'!E36="","",'ЗАПОЛНЕНИЕ и СОГЛАСОВАНИЕ'!E36)</f>
        <v>количество классов</v>
      </c>
      <c r="E40" s="28" t="str">
        <f>IF('ЗАПОЛНЕНИЕ и СОГЛАСОВАНИЕ'!F36="","",'ЗАПОЛНЕНИЕ и СОГЛАСОВАНИЕ'!F36)</f>
        <v>ед.</v>
      </c>
      <c r="F40" s="44">
        <f>IF(('ЗАПОЛНЕНИЕ и СОГЛАСОВАНИЕ'!G36*8+'ЗАПОЛНЕНИЕ и СОГЛАСОВАНИЕ'!H36*4)=0,"",ROUND(('ЗАПОЛНЕНИЕ и СОГЛАСОВАНИЕ'!G36*8+'ЗАПОЛНЕНИЕ и СОГЛАСОВАНИЕ'!H36*4)/12,0))</f>
        <v>51</v>
      </c>
      <c r="G40" s="44">
        <f>IF(('ЗАПОЛНЕНИЕ и СОГЛАСОВАНИЕ'!I36*8+'ЗАПОЛНЕНИЕ и СОГЛАСОВАНИЕ'!J36*4)=0,"",ROUND(('ЗАПОЛНЕНИЕ и СОГЛАСОВАНИЕ'!I36*8+'ЗАПОЛНЕНИЕ и СОГЛАСОВАНИЕ'!J36*4)/12,0))</f>
        <v>53</v>
      </c>
      <c r="H40" s="44">
        <f>IF(('ЗАПОЛНЕНИЕ и СОГЛАСОВАНИЕ'!K36*8+'ЗАПОЛНЕНИЕ и СОГЛАСОВАНИЕ'!L36*4)=0,"",ROUND(('ЗАПОЛНЕНИЕ и СОГЛАСОВАНИЕ'!K36*8+'ЗАПОЛНЕНИЕ и СОГЛАСОВАНИЕ'!L36*4)/12,0))</f>
        <v>54</v>
      </c>
      <c r="I40" s="44">
        <f>IF(('ЗАПОЛНЕНИЕ и СОГЛАСОВАНИЕ'!M36*8+'ЗАПОЛНЕНИЕ и СОГЛАСОВАНИЕ'!N36*4)=0,"",ROUND(('ЗАПОЛНЕНИЕ и СОГЛАСОВАНИЕ'!M36*8+'ЗАПОЛНЕНИЕ и СОГЛАСОВАНИЕ'!N36*4)/12,0))</f>
        <v>55</v>
      </c>
      <c r="J40" s="44">
        <f>IF(('ЗАПОЛНЕНИЕ и СОГЛАСОВАНИЕ'!O36*8+'ЗАПОЛНЕНИЕ и СОГЛАСОВАНИЕ'!P36*4)=0,"",ROUND(('ЗАПОЛНЕНИЕ и СОГЛАСОВАНИЕ'!O36*8+'ЗАПОЛНЕНИЕ и СОГЛАСОВАНИЕ'!P36*4)/12,0))</f>
        <v>54</v>
      </c>
    </row>
    <row r="41" spans="1:10" s="42" customFormat="1" ht="36.75" customHeight="1">
      <c r="A41" s="72">
        <f>IF('ЗАПОЛНЕНИЕ и СОГЛАСОВАНИЕ'!A37="","",'ЗАПОЛНЕНИЕ и СОГЛАСОВАНИЕ'!A37)</f>
        <v>17</v>
      </c>
      <c r="B41" s="73" t="str">
        <f>'ЗАПОЛНЕНИЕ и СОГЛАСОВАНИЕ'!C37</f>
        <v>Организация деятельности музея образовательного учреждения</v>
      </c>
      <c r="C41" s="74"/>
      <c r="D41" s="28" t="str">
        <f>IF('ЗАПОЛНЕНИЕ и СОГЛАСОВАНИЕ'!E37="","",'ЗАПОЛНЕНИЕ и СОГЛАСОВАНИЕ'!E37)</f>
        <v>количество обучающихся</v>
      </c>
      <c r="E41" s="28" t="str">
        <f>IF('ЗАПОЛНЕНИЕ и СОГЛАСОВАНИЕ'!F37="","",'ЗАПОЛНЕНИЕ и СОГЛАСОВАНИЕ'!F37)</f>
        <v>чел.</v>
      </c>
      <c r="F41" s="44">
        <f>IF(('ЗАПОЛНЕНИЕ и СОГЛАСОВАНИЕ'!G37*8+'ЗАПОЛНЕНИЕ и СОГЛАСОВАНИЕ'!H37*4)=0,"",ROUND(('ЗАПОЛНЕНИЕ и СОГЛАСОВАНИЕ'!G37*8+'ЗАПОЛНЕНИЕ и СОГЛАСОВАНИЕ'!H37*4)/12,0))</f>
        <v>820</v>
      </c>
      <c r="G41" s="44">
        <f>IF(('ЗАПОЛНЕНИЕ и СОГЛАСОВАНИЕ'!I37*8+'ЗАПОЛНЕНИЕ и СОГЛАСОВАНИЕ'!J37*4)=0,"",ROUND(('ЗАПОЛНЕНИЕ и СОГЛАСОВАНИЕ'!I37*8+'ЗАПОЛНЕНИЕ и СОГЛАСОВАНИЕ'!J37*4)/12,0))</f>
        <v>850</v>
      </c>
      <c r="H41" s="44">
        <f>IF(('ЗАПОЛНЕНИЕ и СОГЛАСОВАНИЕ'!K37*8+'ЗАПОЛНЕНИЕ и СОГЛАСОВАНИЕ'!L37*4)=0,"",ROUND(('ЗАПОЛНЕНИЕ и СОГЛАСОВАНИЕ'!K37*8+'ЗАПОЛНЕНИЕ и СОГЛАСОВАНИЕ'!L37*4)/12,0))</f>
        <v>870</v>
      </c>
      <c r="I41" s="44">
        <f>IF(('ЗАПОЛНЕНИЕ и СОГЛАСОВАНИЕ'!M37*8+'ЗАПОЛНЕНИЕ и СОГЛАСОВАНИЕ'!N37*4)=0,"",ROUND(('ЗАПОЛНЕНИЕ и СОГЛАСОВАНИЕ'!M37*8+'ЗАПОЛНЕНИЕ и СОГЛАСОВАНИЕ'!N37*4)/12,0))</f>
        <v>870</v>
      </c>
      <c r="J41" s="44">
        <f>IF(('ЗАПОЛНЕНИЕ и СОГЛАСОВАНИЕ'!O37*8+'ЗАПОЛНЕНИЕ и СОГЛАСОВАНИЕ'!P37*4)=0,"",ROUND(('ЗАПОЛНЕНИЕ и СОГЛАСОВАНИЕ'!O37*8+'ЗАПОЛНЕНИЕ и СОГЛАСОВАНИЕ'!P37*4)/12,0))</f>
        <v>870</v>
      </c>
    </row>
    <row r="42" spans="1:10" s="42" customFormat="1" ht="31.5" customHeight="1">
      <c r="A42" s="72"/>
      <c r="B42" s="75"/>
      <c r="C42" s="76"/>
      <c r="D42" s="28" t="str">
        <f>IF('ЗАПОЛНЕНИЕ и СОГЛАСОВАНИЕ'!E38="","",'ЗАПОЛНЕНИЕ и СОГЛАСОВАНИЕ'!E38)</f>
        <v>количество классов</v>
      </c>
      <c r="E42" s="28" t="str">
        <f>IF('ЗАПОЛНЕНИЕ и СОГЛАСОВАНИЕ'!F38="","",'ЗАПОЛНЕНИЕ и СОГЛАСОВАНИЕ'!F38)</f>
        <v>ед.</v>
      </c>
      <c r="F42" s="44">
        <f>IF(('ЗАПОЛНЕНИЕ и СОГЛАСОВАНИЕ'!G38*8+'ЗАПОЛНЕНИЕ и СОГЛАСОВАНИЕ'!H38*4)=0,"",ROUND(('ЗАПОЛНЕНИЕ и СОГЛАСОВАНИЕ'!G38*8+'ЗАПОЛНЕНИЕ и СОГЛАСОВАНИЕ'!H38*4)/12,0))</f>
        <v>40</v>
      </c>
      <c r="G42" s="44">
        <f>IF(('ЗАПОЛНЕНИЕ и СОГЛАСОВАНИЕ'!I38*8+'ЗАПОЛНЕНИЕ и СОГЛАСОВАНИЕ'!J38*4)=0,"",ROUND(('ЗАПОЛНЕНИЕ и СОГЛАСОВАНИЕ'!I38*8+'ЗАПОЛНЕНИЕ и СОГЛАСОВАНИЕ'!J38*4)/12,0))</f>
        <v>42</v>
      </c>
      <c r="H42" s="44">
        <f>IF(('ЗАПОЛНЕНИЕ и СОГЛАСОВАНИЕ'!K38*8+'ЗАПОЛНЕНИЕ и СОГЛАСОВАНИЕ'!L38*4)=0,"",ROUND(('ЗАПОЛНЕНИЕ и СОГЛАСОВАНИЕ'!K38*8+'ЗАПОЛНЕНИЕ и СОГЛАСОВАНИЕ'!L38*4)/12,0))</f>
        <v>43</v>
      </c>
      <c r="I42" s="44">
        <f>IF(('ЗАПОЛНЕНИЕ и СОГЛАСОВАНИЕ'!M38*8+'ЗАПОЛНЕНИЕ и СОГЛАСОВАНИЕ'!N38*4)=0,"",ROUND(('ЗАПОЛНЕНИЕ и СОГЛАСОВАНИЕ'!M38*8+'ЗАПОЛНЕНИЕ и СОГЛАСОВАНИЕ'!N38*4)/12,0))</f>
        <v>43</v>
      </c>
      <c r="J42" s="44">
        <f>IF(('ЗАПОЛНЕНИЕ и СОГЛАСОВАНИЕ'!O38*8+'ЗАПОЛНЕНИЕ и СОГЛАСОВАНИЕ'!P38*4)=0,"",ROUND(('ЗАПОЛНЕНИЕ и СОГЛАСОВАНИЕ'!O38*8+'ЗАПОЛНЕНИЕ и СОГЛАСОВАНИЕ'!P38*4)/12,0))</f>
        <v>43</v>
      </c>
    </row>
    <row r="43" spans="1:10" s="42" customFormat="1" ht="36.75" customHeight="1">
      <c r="A43" s="72">
        <f>IF('ЗАПОЛНЕНИЕ и СОГЛАСОВАНИЕ'!A39="","",'ЗАПОЛНЕНИЕ и СОГЛАСОВАНИЕ'!A39)</f>
        <v>18</v>
      </c>
      <c r="B43" s="73" t="str">
        <f>'ЗАПОЛНЕНИЕ и СОГЛАСОВАНИЕ'!C39</f>
        <v>Организация инновационной деятельности экспериментальных площадок при образовательных учреждениях всех типов</v>
      </c>
      <c r="C43" s="74"/>
      <c r="D43" s="28" t="str">
        <f>IF('ЗАПОЛНЕНИЕ и СОГЛАСОВАНИЕ'!E39="","",'ЗАПОЛНЕНИЕ и СОГЛАСОВАНИЕ'!E39)</f>
        <v>количество обучающихся</v>
      </c>
      <c r="E43" s="28" t="str">
        <f>IF('ЗАПОЛНЕНИЕ и СОГЛАСОВАНИЕ'!F39="","",'ЗАПОЛНЕНИЕ и СОГЛАСОВАНИЕ'!F39)</f>
        <v>чел.</v>
      </c>
      <c r="F43" s="44">
        <f>IF(('ЗАПОЛНЕНИЕ и СОГЛАСОВАНИЕ'!G39*8+'ЗАПОЛНЕНИЕ и СОГЛАСОВАНИЕ'!H39*4)=0,"",ROUND(('ЗАПОЛНЕНИЕ и СОГЛАСОВАНИЕ'!G39*8+'ЗАПОЛНЕНИЕ и СОГЛАСОВАНИЕ'!H39*4)/12,0))</f>
        <v>547</v>
      </c>
      <c r="G43" s="44">
        <f>IF(('ЗАПОЛНЕНИЕ и СОГЛАСОВАНИЕ'!I39*8+'ЗАПОЛНЕНИЕ и СОГЛАСОВАНИЕ'!J39*4)=0,"",ROUND(('ЗАПОЛНЕНИЕ и СОГЛАСОВАНИЕ'!I39*8+'ЗАПОЛНЕНИЕ и СОГЛАСОВАНИЕ'!J39*4)/12,0))</f>
        <v>639</v>
      </c>
      <c r="H43" s="44">
        <f>IF(('ЗАПОЛНЕНИЕ и СОГЛАСОВАНИЕ'!K39*8+'ЗАПОЛНЕНИЕ и СОГЛАСОВАНИЕ'!L39*4)=0,"",ROUND(('ЗАПОЛНЕНИЕ и СОГЛАСОВАНИЕ'!K39*8+'ЗАПОЛНЕНИЕ и СОГЛАСОВАНИЕ'!L39*4)/12,0))</f>
        <v>487</v>
      </c>
      <c r="I43" s="44">
        <f>IF(('ЗАПОЛНЕНИЕ и СОГЛАСОВАНИЕ'!M39*8+'ЗАПОЛНЕНИЕ и СОГЛАСОВАНИЕ'!N39*4)=0,"",ROUND(('ЗАПОЛНЕНИЕ и СОГЛАСОВАНИЕ'!M39*8+'ЗАПОЛНЕНИЕ и СОГЛАСОВАНИЕ'!N39*4)/12,0))</f>
        <v>543</v>
      </c>
      <c r="J43" s="44">
        <f>IF(('ЗАПОЛНЕНИЕ и СОГЛАСОВАНИЕ'!O39*8+'ЗАПОЛНЕНИЕ и СОГЛАСОВАНИЕ'!P39*4)=0,"",ROUND(('ЗАПОЛНЕНИЕ и СОГЛАСОВАНИЕ'!O39*8+'ЗАПОЛНЕНИЕ и СОГЛАСОВАНИЕ'!P39*4)/12,0))</f>
        <v>440</v>
      </c>
    </row>
    <row r="44" spans="1:10" s="42" customFormat="1" ht="31.5" customHeight="1">
      <c r="A44" s="72"/>
      <c r="B44" s="75"/>
      <c r="C44" s="76"/>
      <c r="D44" s="28" t="str">
        <f>IF('ЗАПОЛНЕНИЕ и СОГЛАСОВАНИЕ'!E40="","",'ЗАПОЛНЕНИЕ и СОГЛАСОВАНИЕ'!E40)</f>
        <v>количество классов</v>
      </c>
      <c r="E44" s="28" t="str">
        <f>IF('ЗАПОЛНЕНИЕ и СОГЛАСОВАНИЕ'!F40="","",'ЗАПОЛНЕНИЕ и СОГЛАСОВАНИЕ'!F40)</f>
        <v>ед.</v>
      </c>
      <c r="F44" s="44">
        <f>IF(('ЗАПОЛНЕНИЕ и СОГЛАСОВАНИЕ'!G40*8+'ЗАПОЛНЕНИЕ и СОГЛАСОВАНИЕ'!H40*4)=0,"",ROUND(('ЗАПОЛНЕНИЕ и СОГЛАСОВАНИЕ'!G40*8+'ЗАПОЛНЕНИЕ и СОГЛАСОВАНИЕ'!H40*4)/12,0))</f>
        <v>25</v>
      </c>
      <c r="G44" s="44">
        <f>IF(('ЗАПОЛНЕНИЕ и СОГЛАСОВАНИЕ'!I40*8+'ЗАПОЛНЕНИЕ и СОГЛАСОВАНИЕ'!J40*4)=0,"",ROUND(('ЗАПОЛНЕНИЕ и СОГЛАСОВАНИЕ'!I40*8+'ЗАПОЛНЕНИЕ и СОГЛАСОВАНИЕ'!J40*4)/12,0))</f>
        <v>32</v>
      </c>
      <c r="H44" s="44">
        <f>IF(('ЗАПОЛНЕНИЕ и СОГЛАСОВАНИЕ'!K40*8+'ЗАПОЛНЕНИЕ и СОГЛАСОВАНИЕ'!L40*4)=0,"",ROUND(('ЗАПОЛНЕНИЕ и СОГЛАСОВАНИЕ'!K40*8+'ЗАПОЛНЕНИЕ и СОГЛАСОВАНИЕ'!L40*4)/12,0))</f>
        <v>27</v>
      </c>
      <c r="I44" s="44">
        <f>IF(('ЗАПОЛНЕНИЕ и СОГЛАСОВАНИЕ'!M40*8+'ЗАПОЛНЕНИЕ и СОГЛАСОВАНИЕ'!N40*4)=0,"",ROUND(('ЗАПОЛНЕНИЕ и СОГЛАСОВАНИЕ'!M40*8+'ЗАПОЛНЕНИЕ и СОГЛАСОВАНИЕ'!N40*4)/12,0))</f>
        <v>29</v>
      </c>
      <c r="J44" s="44">
        <f>IF(('ЗАПОЛНЕНИЕ и СОГЛАСОВАНИЕ'!O40*8+'ЗАПОЛНЕНИЕ и СОГЛАСОВАНИЕ'!P40*4)=0,"",ROUND(('ЗАПОЛНЕНИЕ и СОГЛАСОВАНИЕ'!O40*8+'ЗАПОЛНЕНИЕ и СОГЛАСОВАНИЕ'!P40*4)/12,0))</f>
        <v>24</v>
      </c>
    </row>
    <row r="45" spans="1:10" s="42" customFormat="1" ht="36.75" customHeight="1">
      <c r="A45" s="72">
        <f>IF('ЗАПОЛНЕНИЕ и СОГЛАСОВАНИЕ'!A41="","",'ЗАПОЛНЕНИЕ и СОГЛАСОВАНИЕ'!A41)</f>
        <v>19</v>
      </c>
      <c r="B45" s="73" t="str">
        <f>'ЗАПОЛНЕНИЕ и СОГЛАСОВАНИЕ'!C41</f>
        <v>Организационно-техническое и информационно-аналитическое  обеспечение организации использования новых информационных технологий в образовательном процессе образовательных учреждений</v>
      </c>
      <c r="C45" s="74"/>
      <c r="D45" s="28" t="str">
        <f>IF('ЗАПОЛНЕНИЕ и СОГЛАСОВАНИЕ'!E41="","",'ЗАПОЛНЕНИЕ и СОГЛАСОВАНИЕ'!E41)</f>
        <v>количество обучающихся</v>
      </c>
      <c r="E45" s="28" t="str">
        <f>IF('ЗАПОЛНЕНИЕ и СОГЛАСОВАНИЕ'!F41="","",'ЗАПОЛНЕНИЕ и СОГЛАСОВАНИЕ'!F41)</f>
        <v>чел.</v>
      </c>
      <c r="F45" s="44">
        <f>IF(('ЗАПОЛНЕНИЕ и СОГЛАСОВАНИЕ'!G41*8+'ЗАПОЛНЕНИЕ и СОГЛАСОВАНИЕ'!H41*4)=0,"",ROUND(('ЗАПОЛНЕНИЕ и СОГЛАСОВАНИЕ'!G41*8+'ЗАПОЛНЕНИЕ и СОГЛАСОВАНИЕ'!H41*4)/12,0))</f>
        <v>1481</v>
      </c>
      <c r="G45" s="44">
        <f>IF(('ЗАПОЛНЕНИЕ и СОГЛАСОВАНИЕ'!I41*8+'ЗАПОЛНЕНИЕ и СОГЛАСОВАНИЕ'!J41*4)=0,"",ROUND(('ЗАПОЛНЕНИЕ и СОГЛАСОВАНИЕ'!I41*8+'ЗАПОЛНЕНИЕ и СОГЛАСОВАНИЕ'!J41*4)/12,0))</f>
        <v>1515</v>
      </c>
      <c r="H45" s="44">
        <f>IF(('ЗАПОЛНЕНИЕ и СОГЛАСОВАНИЕ'!K41*8+'ЗАПОЛНЕНИЕ и СОГЛАСОВАНИЕ'!L41*4)=0,"",ROUND(('ЗАПОЛНЕНИЕ и СОГЛАСОВАНИЕ'!K41*8+'ЗАПОЛНЕНИЕ и СОГЛАСОВАНИЕ'!L41*4)/12,0))</f>
        <v>1565</v>
      </c>
      <c r="I45" s="44">
        <f>IF(('ЗАПОЛНЕНИЕ и СОГЛАСОВАНИЕ'!M41*8+'ЗАПОЛНЕНИЕ и СОГЛАСОВАНИЕ'!N41*4)=0,"",ROUND(('ЗАПОЛНЕНИЕ и СОГЛАСОВАНИЕ'!M41*8+'ЗАПОЛНЕНИЕ и СОГЛАСОВАНИЕ'!N41*4)/12,0))</f>
        <v>1593</v>
      </c>
      <c r="J45" s="44">
        <f>IF(('ЗАПОЛНЕНИЕ и СОГЛАСОВАНИЕ'!O41*8+'ЗАПОЛНЕНИЕ и СОГЛАСОВАНИЕ'!P41*4)=0,"",ROUND(('ЗАПОЛНЕНИЕ и СОГЛАСОВАНИЕ'!O41*8+'ЗАПОЛНЕНИЕ и СОГЛАСОВАНИЕ'!P41*4)/12,0))</f>
        <v>1592</v>
      </c>
    </row>
    <row r="46" spans="1:10" s="42" customFormat="1" ht="31.5" customHeight="1">
      <c r="A46" s="72"/>
      <c r="B46" s="75"/>
      <c r="C46" s="76"/>
      <c r="D46" s="28" t="str">
        <f>IF('ЗАПОЛНЕНИЕ и СОГЛАСОВАНИЕ'!E42="","",'ЗАПОЛНЕНИЕ и СОГЛАСОВАНИЕ'!E42)</f>
        <v>количество классов</v>
      </c>
      <c r="E46" s="28" t="str">
        <f>IF('ЗАПОЛНЕНИЕ и СОГЛАСОВАНИЕ'!F42="","",'ЗАПОЛНЕНИЕ и СОГЛАСОВАНИЕ'!F42)</f>
        <v>ед.</v>
      </c>
      <c r="F46" s="44">
        <f>IF(('ЗАПОЛНЕНИЕ и СОГЛАСОВАНИЕ'!G42*8+'ЗАПОЛНЕНИЕ и СОГЛАСОВАНИЕ'!H42*4)=0,"",ROUND(('ЗАПОЛНЕНИЕ и СОГЛАСОВАНИЕ'!G42*8+'ЗАПОЛНЕНИЕ и СОГЛАСОВАНИЕ'!H42*4)/12,0))</f>
        <v>51</v>
      </c>
      <c r="G46" s="44">
        <f>IF(('ЗАПОЛНЕНИЕ и СОГЛАСОВАНИЕ'!I42*8+'ЗАПОЛНЕНИЕ и СОГЛАСОВАНИЕ'!J42*4)=0,"",ROUND(('ЗАПОЛНЕНИЕ и СОГЛАСОВАНИЕ'!I42*8+'ЗАПОЛНЕНИЕ и СОГЛАСОВАНИЕ'!J42*4)/12,0))</f>
        <v>53</v>
      </c>
      <c r="H46" s="44">
        <f>IF(('ЗАПОЛНЕНИЕ и СОГЛАСОВАНИЕ'!K42*8+'ЗАПОЛНЕНИЕ и СОГЛАСОВАНИЕ'!L42*4)=0,"",ROUND(('ЗАПОЛНЕНИЕ и СОГЛАСОВАНИЕ'!K42*8+'ЗАПОЛНЕНИЕ и СОГЛАСОВАНИЕ'!L42*4)/12,0))</f>
        <v>54</v>
      </c>
      <c r="I46" s="44">
        <f>IF(('ЗАПОЛНЕНИЕ и СОГЛАСОВАНИЕ'!M42*8+'ЗАПОЛНЕНИЕ и СОГЛАСОВАНИЕ'!N42*4)=0,"",ROUND(('ЗАПОЛНЕНИЕ и СОГЛАСОВАНИЕ'!M42*8+'ЗАПОЛНЕНИЕ и СОГЛАСОВАНИЕ'!N42*4)/12,0))</f>
        <v>55</v>
      </c>
      <c r="J46" s="44">
        <f>IF(('ЗАПОЛНЕНИЕ и СОГЛАСОВАНИЕ'!O42*8+'ЗАПОЛНЕНИЕ и СОГЛАСОВАНИЕ'!P42*4)=0,"",ROUND(('ЗАПОЛНЕНИЕ и СОГЛАСОВАНИЕ'!O42*8+'ЗАПОЛНЕНИЕ и СОГЛАСОВАНИЕ'!P42*4)/12,0))</f>
        <v>54</v>
      </c>
    </row>
    <row r="47" spans="1:10" s="42" customFormat="1" ht="36.75" customHeight="1">
      <c r="A47" s="72" t="str">
        <f>IF('ЗАПОЛНЕНИЕ и СОГЛАСОВАНИЕ'!A43="","",'ЗАПОЛНЕНИЕ и СОГЛАСОВАНИЕ'!A43)</f>
        <v/>
      </c>
      <c r="B47" s="73" t="str">
        <f>'ЗАПОЛНЕНИЕ и СОГЛАСОВАНИЕ'!C43</f>
        <v/>
      </c>
      <c r="C47" s="74"/>
      <c r="D47" s="28" t="str">
        <f>IF('ЗАПОЛНЕНИЕ и СОГЛАСОВАНИЕ'!E43="","",'ЗАПОЛНЕНИЕ и СОГЛАСОВАНИЕ'!E43)</f>
        <v/>
      </c>
      <c r="E47" s="28" t="str">
        <f>IF('ЗАПОЛНЕНИЕ и СОГЛАСОВАНИЕ'!F43="","",'ЗАПОЛНЕНИЕ и СОГЛАСОВАНИЕ'!F43)</f>
        <v/>
      </c>
      <c r="F47" s="44" t="str">
        <f>IF(('ЗАПОЛНЕНИЕ и СОГЛАСОВАНИЕ'!G43*8+'ЗАПОЛНЕНИЕ и СОГЛАСОВАНИЕ'!H43*4)=0,"",ROUND(('ЗАПОЛНЕНИЕ и СОГЛАСОВАНИЕ'!G43*8+'ЗАПОЛНЕНИЕ и СОГЛАСОВАНИЕ'!H43*4)/12,0))</f>
        <v/>
      </c>
      <c r="G47" s="44" t="str">
        <f>IF(('ЗАПОЛНЕНИЕ и СОГЛАСОВАНИЕ'!I43*8+'ЗАПОЛНЕНИЕ и СОГЛАСОВАНИЕ'!J43*4)=0,"",ROUND(('ЗАПОЛНЕНИЕ и СОГЛАСОВАНИЕ'!I43*8+'ЗАПОЛНЕНИЕ и СОГЛАСОВАНИЕ'!J43*4)/12,0))</f>
        <v/>
      </c>
      <c r="H47" s="44" t="str">
        <f>IF(('ЗАПОЛНЕНИЕ и СОГЛАСОВАНИЕ'!K43*8+'ЗАПОЛНЕНИЕ и СОГЛАСОВАНИЕ'!L43*4)=0,"",ROUND(('ЗАПОЛНЕНИЕ и СОГЛАСОВАНИЕ'!K43*8+'ЗАПОЛНЕНИЕ и СОГЛАСОВАНИЕ'!L43*4)/12,0))</f>
        <v/>
      </c>
      <c r="I47" s="44" t="str">
        <f>IF(('ЗАПОЛНЕНИЕ и СОГЛАСОВАНИЕ'!M43*8+'ЗАПОЛНЕНИЕ и СОГЛАСОВАНИЕ'!N43*4)=0,"",ROUND(('ЗАПОЛНЕНИЕ и СОГЛАСОВАНИЕ'!M43*8+'ЗАПОЛНЕНИЕ и СОГЛАСОВАНИЕ'!N43*4)/12,0))</f>
        <v/>
      </c>
      <c r="J47" s="44" t="str">
        <f>IF(('ЗАПОЛНЕНИЕ и СОГЛАСОВАНИЕ'!O43*8+'ЗАПОЛНЕНИЕ и СОГЛАСОВАНИЕ'!P43*4)=0,"",ROUND(('ЗАПОЛНЕНИЕ и СОГЛАСОВАНИЕ'!O43*8+'ЗАПОЛНЕНИЕ и СОГЛАСОВАНИЕ'!P43*4)/12,0))</f>
        <v/>
      </c>
    </row>
    <row r="48" spans="1:10" s="42" customFormat="1" ht="31.5" customHeight="1">
      <c r="A48" s="72"/>
      <c r="B48" s="75"/>
      <c r="C48" s="76"/>
      <c r="D48" s="28" t="str">
        <f>IF('ЗАПОЛНЕНИЕ и СОГЛАСОВАНИЕ'!E44="","",'ЗАПОЛНЕНИЕ и СОГЛАСОВАНИЕ'!E44)</f>
        <v/>
      </c>
      <c r="E48" s="28" t="str">
        <f>IF('ЗАПОЛНЕНИЕ и СОГЛАСОВАНИЕ'!F44="","",'ЗАПОЛНЕНИЕ и СОГЛАСОВАНИЕ'!F44)</f>
        <v/>
      </c>
      <c r="F48" s="44" t="str">
        <f>IF(('ЗАПОЛНЕНИЕ и СОГЛАСОВАНИЕ'!G44*8+'ЗАПОЛНЕНИЕ и СОГЛАСОВАНИЕ'!H44*4)=0,"",ROUND(('ЗАПОЛНЕНИЕ и СОГЛАСОВАНИЕ'!G44*8+'ЗАПОЛНЕНИЕ и СОГЛАСОВАНИЕ'!H44*4)/12,0))</f>
        <v/>
      </c>
      <c r="G48" s="44" t="str">
        <f>IF(('ЗАПОЛНЕНИЕ и СОГЛАСОВАНИЕ'!I44*8+'ЗАПОЛНЕНИЕ и СОГЛАСОВАНИЕ'!J44*4)=0,"",ROUND(('ЗАПОЛНЕНИЕ и СОГЛАСОВАНИЕ'!I44*8+'ЗАПОЛНЕНИЕ и СОГЛАСОВАНИЕ'!J44*4)/12,0))</f>
        <v/>
      </c>
      <c r="H48" s="44" t="str">
        <f>IF(('ЗАПОЛНЕНИЕ и СОГЛАСОВАНИЕ'!K44*8+'ЗАПОЛНЕНИЕ и СОГЛАСОВАНИЕ'!L44*4)=0,"",ROUND(('ЗАПОЛНЕНИЕ и СОГЛАСОВАНИЕ'!K44*8+'ЗАПОЛНЕНИЕ и СОГЛАСОВАНИЕ'!L44*4)/12,0))</f>
        <v/>
      </c>
      <c r="I48" s="44" t="str">
        <f>IF(('ЗАПОЛНЕНИЕ и СОГЛАСОВАНИЕ'!M44*8+'ЗАПОЛНЕНИЕ и СОГЛАСОВАНИЕ'!N44*4)=0,"",ROUND(('ЗАПОЛНЕНИЕ и СОГЛАСОВАНИЕ'!M44*8+'ЗАПОЛНЕНИЕ и СОГЛАСОВАНИЕ'!N44*4)/12,0))</f>
        <v/>
      </c>
      <c r="J48" s="44" t="str">
        <f>IF(('ЗАПОЛНЕНИЕ и СОГЛАСОВАНИЕ'!O44*8+'ЗАПОЛНЕНИЕ и СОГЛАСОВАНИЕ'!P44*4)=0,"",ROUND(('ЗАПОЛНЕНИЕ и СОГЛАСОВАНИЕ'!O44*8+'ЗАПОЛНЕНИЕ и СОГЛАСОВАНИЕ'!P44*4)/12,0))</f>
        <v/>
      </c>
    </row>
    <row r="49" spans="1:10" s="42" customFormat="1" ht="36.75" customHeight="1">
      <c r="A49" s="72" t="str">
        <f>IF('ЗАПОЛНЕНИЕ и СОГЛАСОВАНИЕ'!A45="","",'ЗАПОЛНЕНИЕ и СОГЛАСОВАНИЕ'!A45)</f>
        <v/>
      </c>
      <c r="B49" s="73" t="str">
        <f>'ЗАПОЛНЕНИЕ и СОГЛАСОВАНИЕ'!C45</f>
        <v/>
      </c>
      <c r="C49" s="74"/>
      <c r="D49" s="28" t="str">
        <f>IF('ЗАПОЛНЕНИЕ и СОГЛАСОВАНИЕ'!E45="","",'ЗАПОЛНЕНИЕ и СОГЛАСОВАНИЕ'!E45)</f>
        <v/>
      </c>
      <c r="E49" s="28" t="str">
        <f>IF('ЗАПОЛНЕНИЕ и СОГЛАСОВАНИЕ'!F45="","",'ЗАПОЛНЕНИЕ и СОГЛАСОВАНИЕ'!F45)</f>
        <v/>
      </c>
      <c r="F49" s="44" t="str">
        <f>IF(('ЗАПОЛНЕНИЕ и СОГЛАСОВАНИЕ'!G45*8+'ЗАПОЛНЕНИЕ и СОГЛАСОВАНИЕ'!H45*4)=0,"",ROUND(('ЗАПОЛНЕНИЕ и СОГЛАСОВАНИЕ'!G45*8+'ЗАПОЛНЕНИЕ и СОГЛАСОВАНИЕ'!H45*4)/12,0))</f>
        <v/>
      </c>
      <c r="G49" s="44" t="str">
        <f>IF(('ЗАПОЛНЕНИЕ и СОГЛАСОВАНИЕ'!I45*8+'ЗАПОЛНЕНИЕ и СОГЛАСОВАНИЕ'!J45*4)=0,"",ROUND(('ЗАПОЛНЕНИЕ и СОГЛАСОВАНИЕ'!I45*8+'ЗАПОЛНЕНИЕ и СОГЛАСОВАНИЕ'!J45*4)/12,0))</f>
        <v/>
      </c>
      <c r="H49" s="44" t="str">
        <f>IF(('ЗАПОЛНЕНИЕ и СОГЛАСОВАНИЕ'!K45*8+'ЗАПОЛНЕНИЕ и СОГЛАСОВАНИЕ'!L45*4)=0,"",ROUND(('ЗАПОЛНЕНИЕ и СОГЛАСОВАНИЕ'!K45*8+'ЗАПОЛНЕНИЕ и СОГЛАСОВАНИЕ'!L45*4)/12,0))</f>
        <v/>
      </c>
      <c r="I49" s="44" t="str">
        <f>IF(('ЗАПОЛНЕНИЕ и СОГЛАСОВАНИЕ'!M45*8+'ЗАПОЛНЕНИЕ и СОГЛАСОВАНИЕ'!N45*4)=0,"",ROUND(('ЗАПОЛНЕНИЕ и СОГЛАСОВАНИЕ'!M45*8+'ЗАПОЛНЕНИЕ и СОГЛАСОВАНИЕ'!N45*4)/12,0))</f>
        <v/>
      </c>
      <c r="J49" s="44" t="str">
        <f>IF(('ЗАПОЛНЕНИЕ и СОГЛАСОВАНИЕ'!O45*8+'ЗАПОЛНЕНИЕ и СОГЛАСОВАНИЕ'!P45*4)=0,"",ROUND(('ЗАПОЛНЕНИЕ и СОГЛАСОВАНИЕ'!O45*8+'ЗАПОЛНЕНИЕ и СОГЛАСОВАНИЕ'!P45*4)/12,0))</f>
        <v/>
      </c>
    </row>
    <row r="50" spans="1:10" s="42" customFormat="1" ht="31.5" customHeight="1">
      <c r="A50" s="72"/>
      <c r="B50" s="75"/>
      <c r="C50" s="76"/>
      <c r="D50" s="28" t="str">
        <f>IF('ЗАПОЛНЕНИЕ и СОГЛАСОВАНИЕ'!E46="","",'ЗАПОЛНЕНИЕ и СОГЛАСОВАНИЕ'!E46)</f>
        <v/>
      </c>
      <c r="E50" s="28" t="str">
        <f>IF('ЗАПОЛНЕНИЕ и СОГЛАСОВАНИЕ'!F46="","",'ЗАПОЛНЕНИЕ и СОГЛАСОВАНИЕ'!F46)</f>
        <v/>
      </c>
      <c r="F50" s="44" t="str">
        <f>IF(('ЗАПОЛНЕНИЕ и СОГЛАСОВАНИЕ'!G46*8+'ЗАПОЛНЕНИЕ и СОГЛАСОВАНИЕ'!H46*4)=0,"",ROUND(('ЗАПОЛНЕНИЕ и СОГЛАСОВАНИЕ'!G46*8+'ЗАПОЛНЕНИЕ и СОГЛАСОВАНИЕ'!H46*4)/12,0))</f>
        <v/>
      </c>
      <c r="G50" s="44" t="str">
        <f>IF(('ЗАПОЛНЕНИЕ и СОГЛАСОВАНИЕ'!I46*8+'ЗАПОЛНЕНИЕ и СОГЛАСОВАНИЕ'!J46*4)=0,"",ROUND(('ЗАПОЛНЕНИЕ и СОГЛАСОВАНИЕ'!I46*8+'ЗАПОЛНЕНИЕ и СОГЛАСОВАНИЕ'!J46*4)/12,0))</f>
        <v/>
      </c>
      <c r="H50" s="44" t="str">
        <f>IF(('ЗАПОЛНЕНИЕ и СОГЛАСОВАНИЕ'!K46*8+'ЗАПОЛНЕНИЕ и СОГЛАСОВАНИЕ'!L46*4)=0,"",ROUND(('ЗАПОЛНЕНИЕ и СОГЛАСОВАНИЕ'!K46*8+'ЗАПОЛНЕНИЕ и СОГЛАСОВАНИЕ'!L46*4)/12,0))</f>
        <v/>
      </c>
      <c r="I50" s="44" t="str">
        <f>IF(('ЗАПОЛНЕНИЕ и СОГЛАСОВАНИЕ'!M46*8+'ЗАПОЛНЕНИЕ и СОГЛАСОВАНИЕ'!N46*4)=0,"",ROUND(('ЗАПОЛНЕНИЕ и СОГЛАСОВАНИЕ'!M46*8+'ЗАПОЛНЕНИЕ и СОГЛАСОВАНИЕ'!N46*4)/12,0))</f>
        <v/>
      </c>
      <c r="J50" s="44" t="str">
        <f>IF(('ЗАПОЛНЕНИЕ и СОГЛАСОВАНИЕ'!O46*8+'ЗАПОЛНЕНИЕ и СОГЛАСОВАНИЕ'!P46*4)=0,"",ROUND(('ЗАПОЛНЕНИЕ и СОГЛАСОВАНИЕ'!O46*8+'ЗАПОЛНЕНИЕ и СОГЛАСОВАНИЕ'!P46*4)/12,0))</f>
        <v/>
      </c>
    </row>
    <row r="51" spans="1:10" s="42" customFormat="1" ht="36.75" customHeight="1">
      <c r="A51" s="72" t="str">
        <f>IF('ЗАПОЛНЕНИЕ и СОГЛАСОВАНИЕ'!A47="","",'ЗАПОЛНЕНИЕ и СОГЛАСОВАНИЕ'!A47)</f>
        <v/>
      </c>
      <c r="B51" s="73" t="str">
        <f>'ЗАПОЛНЕНИЕ и СОГЛАСОВАНИЕ'!C47</f>
        <v/>
      </c>
      <c r="C51" s="74"/>
      <c r="D51" s="28" t="str">
        <f>IF('ЗАПОЛНЕНИЕ и СОГЛАСОВАНИЕ'!E47="","",'ЗАПОЛНЕНИЕ и СОГЛАСОВАНИЕ'!E47)</f>
        <v/>
      </c>
      <c r="E51" s="28" t="str">
        <f>IF('ЗАПОЛНЕНИЕ и СОГЛАСОВАНИЕ'!F47="","",'ЗАПОЛНЕНИЕ и СОГЛАСОВАНИЕ'!F47)</f>
        <v/>
      </c>
      <c r="F51" s="44" t="str">
        <f>IF(('ЗАПОЛНЕНИЕ и СОГЛАСОВАНИЕ'!G47*8+'ЗАПОЛНЕНИЕ и СОГЛАСОВАНИЕ'!H47*4)=0,"",ROUND(('ЗАПОЛНЕНИЕ и СОГЛАСОВАНИЕ'!G47*8+'ЗАПОЛНЕНИЕ и СОГЛАСОВАНИЕ'!H47*4)/12,0))</f>
        <v/>
      </c>
      <c r="G51" s="44" t="str">
        <f>IF(('ЗАПОЛНЕНИЕ и СОГЛАСОВАНИЕ'!I47*8+'ЗАПОЛНЕНИЕ и СОГЛАСОВАНИЕ'!J47*4)=0,"",ROUND(('ЗАПОЛНЕНИЕ и СОГЛАСОВАНИЕ'!I47*8+'ЗАПОЛНЕНИЕ и СОГЛАСОВАНИЕ'!J47*4)/12,0))</f>
        <v/>
      </c>
      <c r="H51" s="44" t="str">
        <f>IF(('ЗАПОЛНЕНИЕ и СОГЛАСОВАНИЕ'!K47*8+'ЗАПОЛНЕНИЕ и СОГЛАСОВАНИЕ'!L47*4)=0,"",ROUND(('ЗАПОЛНЕНИЕ и СОГЛАСОВАНИЕ'!K47*8+'ЗАПОЛНЕНИЕ и СОГЛАСОВАНИЕ'!L47*4)/12,0))</f>
        <v/>
      </c>
      <c r="I51" s="44" t="str">
        <f>IF(('ЗАПОЛНЕНИЕ и СОГЛАСОВАНИЕ'!M47*8+'ЗАПОЛНЕНИЕ и СОГЛАСОВАНИЕ'!N47*4)=0,"",ROUND(('ЗАПОЛНЕНИЕ и СОГЛАСОВАНИЕ'!M47*8+'ЗАПОЛНЕНИЕ и СОГЛАСОВАНИЕ'!N47*4)/12,0))</f>
        <v/>
      </c>
      <c r="J51" s="44" t="str">
        <f>IF(('ЗАПОЛНЕНИЕ и СОГЛАСОВАНИЕ'!O47*8+'ЗАПОЛНЕНИЕ и СОГЛАСОВАНИЕ'!P47*4)=0,"",ROUND(('ЗАПОЛНЕНИЕ и СОГЛАСОВАНИЕ'!O47*8+'ЗАПОЛНЕНИЕ и СОГЛАСОВАНИЕ'!P47*4)/12,0))</f>
        <v/>
      </c>
    </row>
    <row r="52" spans="1:10" s="42" customFormat="1" ht="31.5" customHeight="1">
      <c r="A52" s="72"/>
      <c r="B52" s="75"/>
      <c r="C52" s="76"/>
      <c r="D52" s="28" t="str">
        <f>IF('ЗАПОЛНЕНИЕ и СОГЛАСОВАНИЕ'!E48="","",'ЗАПОЛНЕНИЕ и СОГЛАСОВАНИЕ'!E48)</f>
        <v/>
      </c>
      <c r="E52" s="28" t="str">
        <f>IF('ЗАПОЛНЕНИЕ и СОГЛАСОВАНИЕ'!F48="","",'ЗАПОЛНЕНИЕ и СОГЛАСОВАНИЕ'!F48)</f>
        <v/>
      </c>
      <c r="F52" s="44" t="str">
        <f>IF(('ЗАПОЛНЕНИЕ и СОГЛАСОВАНИЕ'!G48*8+'ЗАПОЛНЕНИЕ и СОГЛАСОВАНИЕ'!H48*4)=0,"",ROUND(('ЗАПОЛНЕНИЕ и СОГЛАСОВАНИЕ'!G48*8+'ЗАПОЛНЕНИЕ и СОГЛАСОВАНИЕ'!H48*4)/12,0))</f>
        <v/>
      </c>
      <c r="G52" s="44" t="str">
        <f>IF(('ЗАПОЛНЕНИЕ и СОГЛАСОВАНИЕ'!I48*8+'ЗАПОЛНЕНИЕ и СОГЛАСОВАНИЕ'!J48*4)=0,"",ROUND(('ЗАПОЛНЕНИЕ и СОГЛАСОВАНИЕ'!I48*8+'ЗАПОЛНЕНИЕ и СОГЛАСОВАНИЕ'!J48*4)/12,0))</f>
        <v/>
      </c>
      <c r="H52" s="44" t="str">
        <f>IF(('ЗАПОЛНЕНИЕ и СОГЛАСОВАНИЕ'!K48*8+'ЗАПОЛНЕНИЕ и СОГЛАСОВАНИЕ'!L48*4)=0,"",ROUND(('ЗАПОЛНЕНИЕ и СОГЛАСОВАНИЕ'!K48*8+'ЗАПОЛНЕНИЕ и СОГЛАСОВАНИЕ'!L48*4)/12,0))</f>
        <v/>
      </c>
      <c r="I52" s="44" t="str">
        <f>IF(('ЗАПОЛНЕНИЕ и СОГЛАСОВАНИЕ'!M48*8+'ЗАПОЛНЕНИЕ и СОГЛАСОВАНИЕ'!N48*4)=0,"",ROUND(('ЗАПОЛНЕНИЕ и СОГЛАСОВАНИЕ'!M48*8+'ЗАПОЛНЕНИЕ и СОГЛАСОВАНИЕ'!N48*4)/12,0))</f>
        <v/>
      </c>
      <c r="J52" s="44" t="str">
        <f>IF(('ЗАПОЛНЕНИЕ и СОГЛАСОВАНИЕ'!O48*8+'ЗАПОЛНЕНИЕ и СОГЛАСОВАНИЕ'!P48*4)=0,"",ROUND(('ЗАПОЛНЕНИЕ и СОГЛАСОВАНИЕ'!O48*8+'ЗАПОЛНЕНИЕ и СОГЛАСОВАНИЕ'!P48*4)/12,0))</f>
        <v/>
      </c>
    </row>
    <row r="53" spans="1:10" s="42" customFormat="1" ht="36.75" customHeight="1">
      <c r="A53" s="72" t="str">
        <f>IF('ЗАПОЛНЕНИЕ и СОГЛАСОВАНИЕ'!A49="","",'ЗАПОЛНЕНИЕ и СОГЛАСОВАНИЕ'!A49)</f>
        <v/>
      </c>
      <c r="B53" s="73" t="str">
        <f>'ЗАПОЛНЕНИЕ и СОГЛАСОВАНИЕ'!C49</f>
        <v/>
      </c>
      <c r="C53" s="74"/>
      <c r="D53" s="28" t="str">
        <f>IF('ЗАПОЛНЕНИЕ и СОГЛАСОВАНИЕ'!E49="","",'ЗАПОЛНЕНИЕ и СОГЛАСОВАНИЕ'!E49)</f>
        <v/>
      </c>
      <c r="E53" s="28" t="str">
        <f>IF('ЗАПОЛНЕНИЕ и СОГЛАСОВАНИЕ'!F49="","",'ЗАПОЛНЕНИЕ и СОГЛАСОВАНИЕ'!F49)</f>
        <v/>
      </c>
      <c r="F53" s="44" t="str">
        <f>IF(('ЗАПОЛНЕНИЕ и СОГЛАСОВАНИЕ'!G49*8+'ЗАПОЛНЕНИЕ и СОГЛАСОВАНИЕ'!H49*4)=0,"",ROUND(('ЗАПОЛНЕНИЕ и СОГЛАСОВАНИЕ'!G49*8+'ЗАПОЛНЕНИЕ и СОГЛАСОВАНИЕ'!H49*4)/12,0))</f>
        <v/>
      </c>
      <c r="G53" s="44" t="str">
        <f>IF(('ЗАПОЛНЕНИЕ и СОГЛАСОВАНИЕ'!I49*8+'ЗАПОЛНЕНИЕ и СОГЛАСОВАНИЕ'!J49*4)=0,"",ROUND(('ЗАПОЛНЕНИЕ и СОГЛАСОВАНИЕ'!I49*8+'ЗАПОЛНЕНИЕ и СОГЛАСОВАНИЕ'!J49*4)/12,0))</f>
        <v/>
      </c>
      <c r="H53" s="44" t="str">
        <f>IF(('ЗАПОЛНЕНИЕ и СОГЛАСОВАНИЕ'!K49*8+'ЗАПОЛНЕНИЕ и СОГЛАСОВАНИЕ'!L49*4)=0,"",ROUND(('ЗАПОЛНЕНИЕ и СОГЛАСОВАНИЕ'!K49*8+'ЗАПОЛНЕНИЕ и СОГЛАСОВАНИЕ'!L49*4)/12,0))</f>
        <v/>
      </c>
      <c r="I53" s="44" t="str">
        <f>IF(('ЗАПОЛНЕНИЕ и СОГЛАСОВАНИЕ'!M49*8+'ЗАПОЛНЕНИЕ и СОГЛАСОВАНИЕ'!N49*4)=0,"",ROUND(('ЗАПОЛНЕНИЕ и СОГЛАСОВАНИЕ'!M49*8+'ЗАПОЛНЕНИЕ и СОГЛАСОВАНИЕ'!N49*4)/12,0))</f>
        <v/>
      </c>
      <c r="J53" s="44" t="str">
        <f>IF(('ЗАПОЛНЕНИЕ и СОГЛАСОВАНИЕ'!O49*8+'ЗАПОЛНЕНИЕ и СОГЛАСОВАНИЕ'!P49*4)=0,"",ROUND(('ЗАПОЛНЕНИЕ и СОГЛАСОВАНИЕ'!O49*8+'ЗАПОЛНЕНИЕ и СОГЛАСОВАНИЕ'!P49*4)/12,0))</f>
        <v/>
      </c>
    </row>
    <row r="54" spans="1:10" s="42" customFormat="1" ht="31.5" customHeight="1">
      <c r="A54" s="72"/>
      <c r="B54" s="75"/>
      <c r="C54" s="76"/>
      <c r="D54" s="28" t="str">
        <f>IF('ЗАПОЛНЕНИЕ и СОГЛАСОВАНИЕ'!E50="","",'ЗАПОЛНЕНИЕ и СОГЛАСОВАНИЕ'!E50)</f>
        <v/>
      </c>
      <c r="E54" s="28" t="str">
        <f>IF('ЗАПОЛНЕНИЕ и СОГЛАСОВАНИЕ'!F50="","",'ЗАПОЛНЕНИЕ и СОГЛАСОВАНИЕ'!F50)</f>
        <v/>
      </c>
      <c r="F54" s="44" t="str">
        <f>IF(('ЗАПОЛНЕНИЕ и СОГЛАСОВАНИЕ'!G50*8+'ЗАПОЛНЕНИЕ и СОГЛАСОВАНИЕ'!H50*4)=0,"",ROUND(('ЗАПОЛНЕНИЕ и СОГЛАСОВАНИЕ'!G50*8+'ЗАПОЛНЕНИЕ и СОГЛАСОВАНИЕ'!H50*4)/12,0))</f>
        <v/>
      </c>
      <c r="G54" s="44" t="str">
        <f>IF(('ЗАПОЛНЕНИЕ и СОГЛАСОВАНИЕ'!I50*8+'ЗАПОЛНЕНИЕ и СОГЛАСОВАНИЕ'!J50*4)=0,"",ROUND(('ЗАПОЛНЕНИЕ и СОГЛАСОВАНИЕ'!I50*8+'ЗАПОЛНЕНИЕ и СОГЛАСОВАНИЕ'!J50*4)/12,0))</f>
        <v/>
      </c>
      <c r="H54" s="44" t="str">
        <f>IF(('ЗАПОЛНЕНИЕ и СОГЛАСОВАНИЕ'!K50*8+'ЗАПОЛНЕНИЕ и СОГЛАСОВАНИЕ'!L50*4)=0,"",ROUND(('ЗАПОЛНЕНИЕ и СОГЛАСОВАНИЕ'!K50*8+'ЗАПОЛНЕНИЕ и СОГЛАСОВАНИЕ'!L50*4)/12,0))</f>
        <v/>
      </c>
      <c r="I54" s="44" t="str">
        <f>IF(('ЗАПОЛНЕНИЕ и СОГЛАСОВАНИЕ'!M50*8+'ЗАПОЛНЕНИЕ и СОГЛАСОВАНИЕ'!N50*4)=0,"",ROUND(('ЗАПОЛНЕНИЕ и СОГЛАСОВАНИЕ'!M50*8+'ЗАПОЛНЕНИЕ и СОГЛАСОВАНИЕ'!N50*4)/12,0))</f>
        <v/>
      </c>
      <c r="J54" s="44" t="str">
        <f>IF(('ЗАПОЛНЕНИЕ и СОГЛАСОВАНИЕ'!O50*8+'ЗАПОЛНЕНИЕ и СОГЛАСОВАНИЕ'!P50*4)=0,"",ROUND(('ЗАПОЛНЕНИЕ и СОГЛАСОВАНИЕ'!O50*8+'ЗАПОЛНЕНИЕ и СОГЛАСОВАНИЕ'!P50*4)/12,0))</f>
        <v/>
      </c>
    </row>
    <row r="55" spans="1:10" s="42" customFormat="1" ht="36.75" customHeight="1">
      <c r="A55" s="72" t="str">
        <f>IF('ЗАПОЛНЕНИЕ и СОГЛАСОВАНИЕ'!A51="","",'ЗАПОЛНЕНИЕ и СОГЛАСОВАНИЕ'!A51)</f>
        <v/>
      </c>
      <c r="B55" s="73" t="str">
        <f>'ЗАПОЛНЕНИЕ и СОГЛАСОВАНИЕ'!C51</f>
        <v/>
      </c>
      <c r="C55" s="74"/>
      <c r="D55" s="28" t="str">
        <f>IF('ЗАПОЛНЕНИЕ и СОГЛАСОВАНИЕ'!E51="","",'ЗАПОЛНЕНИЕ и СОГЛАСОВАНИЕ'!E51)</f>
        <v/>
      </c>
      <c r="E55" s="28" t="str">
        <f>IF('ЗАПОЛНЕНИЕ и СОГЛАСОВАНИЕ'!F51="","",'ЗАПОЛНЕНИЕ и СОГЛАСОВАНИЕ'!F51)</f>
        <v/>
      </c>
      <c r="F55" s="44" t="str">
        <f>IF(('ЗАПОЛНЕНИЕ и СОГЛАСОВАНИЕ'!G51*8+'ЗАПОЛНЕНИЕ и СОГЛАСОВАНИЕ'!H51*4)=0,"",ROUND(('ЗАПОЛНЕНИЕ и СОГЛАСОВАНИЕ'!G51*8+'ЗАПОЛНЕНИЕ и СОГЛАСОВАНИЕ'!H51*4)/12,0))</f>
        <v/>
      </c>
      <c r="G55" s="44" t="str">
        <f>IF(('ЗАПОЛНЕНИЕ и СОГЛАСОВАНИЕ'!I51*8+'ЗАПОЛНЕНИЕ и СОГЛАСОВАНИЕ'!J51*4)=0,"",ROUND(('ЗАПОЛНЕНИЕ и СОГЛАСОВАНИЕ'!I51*8+'ЗАПОЛНЕНИЕ и СОГЛАСОВАНИЕ'!J51*4)/12,0))</f>
        <v/>
      </c>
      <c r="H55" s="44" t="str">
        <f>IF(('ЗАПОЛНЕНИЕ и СОГЛАСОВАНИЕ'!K51*8+'ЗАПОЛНЕНИЕ и СОГЛАСОВАНИЕ'!L51*4)=0,"",ROUND(('ЗАПОЛНЕНИЕ и СОГЛАСОВАНИЕ'!K51*8+'ЗАПОЛНЕНИЕ и СОГЛАСОВАНИЕ'!L51*4)/12,0))</f>
        <v/>
      </c>
      <c r="I55" s="44" t="str">
        <f>IF(('ЗАПОЛНЕНИЕ и СОГЛАСОВАНИЕ'!M51*8+'ЗАПОЛНЕНИЕ и СОГЛАСОВАНИЕ'!N51*4)=0,"",ROUND(('ЗАПОЛНЕНИЕ и СОГЛАСОВАНИЕ'!M51*8+'ЗАПОЛНЕНИЕ и СОГЛАСОВАНИЕ'!N51*4)/12,0))</f>
        <v/>
      </c>
      <c r="J55" s="44" t="str">
        <f>IF(('ЗАПОЛНЕНИЕ и СОГЛАСОВАНИЕ'!O51*8+'ЗАПОЛНЕНИЕ и СОГЛАСОВАНИЕ'!P51*4)=0,"",ROUND(('ЗАПОЛНЕНИЕ и СОГЛАСОВАНИЕ'!O51*8+'ЗАПОЛНЕНИЕ и СОГЛАСОВАНИЕ'!P51*4)/12,0))</f>
        <v/>
      </c>
    </row>
    <row r="56" spans="1:10" s="42" customFormat="1" ht="31.5" customHeight="1">
      <c r="A56" s="72"/>
      <c r="B56" s="75"/>
      <c r="C56" s="76"/>
      <c r="D56" s="28" t="str">
        <f>IF('ЗАПОЛНЕНИЕ и СОГЛАСОВАНИЕ'!E52="","",'ЗАПОЛНЕНИЕ и СОГЛАСОВАНИЕ'!E52)</f>
        <v/>
      </c>
      <c r="E56" s="28" t="str">
        <f>IF('ЗАПОЛНЕНИЕ и СОГЛАСОВАНИЕ'!F52="","",'ЗАПОЛНЕНИЕ и СОГЛАСОВАНИЕ'!F52)</f>
        <v/>
      </c>
      <c r="F56" s="44" t="str">
        <f>IF(('ЗАПОЛНЕНИЕ и СОГЛАСОВАНИЕ'!G52*8+'ЗАПОЛНЕНИЕ и СОГЛАСОВАНИЕ'!H52*4)=0,"",ROUND(('ЗАПОЛНЕНИЕ и СОГЛАСОВАНИЕ'!G52*8+'ЗАПОЛНЕНИЕ и СОГЛАСОВАНИЕ'!H52*4)/12,0))</f>
        <v/>
      </c>
      <c r="G56" s="44" t="str">
        <f>IF(('ЗАПОЛНЕНИЕ и СОГЛАСОВАНИЕ'!I52*8+'ЗАПОЛНЕНИЕ и СОГЛАСОВАНИЕ'!J52*4)=0,"",ROUND(('ЗАПОЛНЕНИЕ и СОГЛАСОВАНИЕ'!I52*8+'ЗАПОЛНЕНИЕ и СОГЛАСОВАНИЕ'!J52*4)/12,0))</f>
        <v/>
      </c>
      <c r="H56" s="44" t="str">
        <f>IF(('ЗАПОЛНЕНИЕ и СОГЛАСОВАНИЕ'!K52*8+'ЗАПОЛНЕНИЕ и СОГЛАСОВАНИЕ'!L52*4)=0,"",ROUND(('ЗАПОЛНЕНИЕ и СОГЛАСОВАНИЕ'!K52*8+'ЗАПОЛНЕНИЕ и СОГЛАСОВАНИЕ'!L52*4)/12,0))</f>
        <v/>
      </c>
      <c r="I56" s="44" t="str">
        <f>IF(('ЗАПОЛНЕНИЕ и СОГЛАСОВАНИЕ'!M52*8+'ЗАПОЛНЕНИЕ и СОГЛАСОВАНИЕ'!N52*4)=0,"",ROUND(('ЗАПОЛНЕНИЕ и СОГЛАСОВАНИЕ'!M52*8+'ЗАПОЛНЕНИЕ и СОГЛАСОВАНИЕ'!N52*4)/12,0))</f>
        <v/>
      </c>
      <c r="J56" s="44" t="str">
        <f>IF(('ЗАПОЛНЕНИЕ и СОГЛАСОВАНИЕ'!O52*8+'ЗАПОЛНЕНИЕ и СОГЛАСОВАНИЕ'!P52*4)=0,"",ROUND(('ЗАПОЛНЕНИЕ и СОГЛАСОВАНИЕ'!O52*8+'ЗАПОЛНЕНИЕ и СОГЛАСОВАНИЕ'!P52*4)/12,0))</f>
        <v/>
      </c>
    </row>
    <row r="57" spans="1:10" s="42" customFormat="1" ht="36.75" customHeight="1">
      <c r="A57" s="72" t="str">
        <f>IF('ЗАПОЛНЕНИЕ и СОГЛАСОВАНИЕ'!A53="","",'ЗАПОЛНЕНИЕ и СОГЛАСОВАНИЕ'!A53)</f>
        <v/>
      </c>
      <c r="B57" s="73" t="str">
        <f>'ЗАПОЛНЕНИЕ и СОГЛАСОВАНИЕ'!C53</f>
        <v/>
      </c>
      <c r="C57" s="74"/>
      <c r="D57" s="28" t="str">
        <f>IF('ЗАПОЛНЕНИЕ и СОГЛАСОВАНИЕ'!E53="","",'ЗАПОЛНЕНИЕ и СОГЛАСОВАНИЕ'!E53)</f>
        <v/>
      </c>
      <c r="E57" s="28" t="str">
        <f>IF('ЗАПОЛНЕНИЕ и СОГЛАСОВАНИЕ'!F53="","",'ЗАПОЛНЕНИЕ и СОГЛАСОВАНИЕ'!F53)</f>
        <v/>
      </c>
      <c r="F57" s="44" t="str">
        <f>IF(('ЗАПОЛНЕНИЕ и СОГЛАСОВАНИЕ'!G53*8+'ЗАПОЛНЕНИЕ и СОГЛАСОВАНИЕ'!H53*4)=0,"",ROUND(('ЗАПОЛНЕНИЕ и СОГЛАСОВАНИЕ'!G53*8+'ЗАПОЛНЕНИЕ и СОГЛАСОВАНИЕ'!H53*4)/12,0))</f>
        <v/>
      </c>
      <c r="G57" s="44" t="str">
        <f>IF(('ЗАПОЛНЕНИЕ и СОГЛАСОВАНИЕ'!I53*8+'ЗАПОЛНЕНИЕ и СОГЛАСОВАНИЕ'!J53*4)=0,"",ROUND(('ЗАПОЛНЕНИЕ и СОГЛАСОВАНИЕ'!I53*8+'ЗАПОЛНЕНИЕ и СОГЛАСОВАНИЕ'!J53*4)/12,0))</f>
        <v/>
      </c>
      <c r="H57" s="44" t="str">
        <f>IF(('ЗАПОЛНЕНИЕ и СОГЛАСОВАНИЕ'!K53*8+'ЗАПОЛНЕНИЕ и СОГЛАСОВАНИЕ'!L53*4)=0,"",ROUND(('ЗАПОЛНЕНИЕ и СОГЛАСОВАНИЕ'!K53*8+'ЗАПОЛНЕНИЕ и СОГЛАСОВАНИЕ'!L53*4)/12,0))</f>
        <v/>
      </c>
      <c r="I57" s="44" t="str">
        <f>IF(('ЗАПОЛНЕНИЕ и СОГЛАСОВАНИЕ'!M53*8+'ЗАПОЛНЕНИЕ и СОГЛАСОВАНИЕ'!N53*4)=0,"",ROUND(('ЗАПОЛНЕНИЕ и СОГЛАСОВАНИЕ'!M53*8+'ЗАПОЛНЕНИЕ и СОГЛАСОВАНИЕ'!N53*4)/12,0))</f>
        <v/>
      </c>
      <c r="J57" s="44" t="str">
        <f>IF(('ЗАПОЛНЕНИЕ и СОГЛАСОВАНИЕ'!O53*8+'ЗАПОЛНЕНИЕ и СОГЛАСОВАНИЕ'!P53*4)=0,"",ROUND(('ЗАПОЛНЕНИЕ и СОГЛАСОВАНИЕ'!O53*8+'ЗАПОЛНЕНИЕ и СОГЛАСОВАНИЕ'!P53*4)/12,0))</f>
        <v/>
      </c>
    </row>
    <row r="58" spans="1:10" s="42" customFormat="1" ht="31.5" customHeight="1">
      <c r="A58" s="72"/>
      <c r="B58" s="75"/>
      <c r="C58" s="76"/>
      <c r="D58" s="28" t="str">
        <f>IF('ЗАПОЛНЕНИЕ и СОГЛАСОВАНИЕ'!E54="","",'ЗАПОЛНЕНИЕ и СОГЛАСОВАНИЕ'!E54)</f>
        <v/>
      </c>
      <c r="E58" s="28" t="str">
        <f>IF('ЗАПОЛНЕНИЕ и СОГЛАСОВАНИЕ'!F54="","",'ЗАПОЛНЕНИЕ и СОГЛАСОВАНИЕ'!F54)</f>
        <v/>
      </c>
      <c r="F58" s="44" t="str">
        <f>IF(('ЗАПОЛНЕНИЕ и СОГЛАСОВАНИЕ'!G54*8+'ЗАПОЛНЕНИЕ и СОГЛАСОВАНИЕ'!H54*4)=0,"",ROUND(('ЗАПОЛНЕНИЕ и СОГЛАСОВАНИЕ'!G54*8+'ЗАПОЛНЕНИЕ и СОГЛАСОВАНИЕ'!H54*4)/12,0))</f>
        <v/>
      </c>
      <c r="G58" s="44" t="str">
        <f>IF(('ЗАПОЛНЕНИЕ и СОГЛАСОВАНИЕ'!I54*8+'ЗАПОЛНЕНИЕ и СОГЛАСОВАНИЕ'!J54*4)=0,"",ROUND(('ЗАПОЛНЕНИЕ и СОГЛАСОВАНИЕ'!I54*8+'ЗАПОЛНЕНИЕ и СОГЛАСОВАНИЕ'!J54*4)/12,0))</f>
        <v/>
      </c>
      <c r="H58" s="44" t="str">
        <f>IF(('ЗАПОЛНЕНИЕ и СОГЛАСОВАНИЕ'!K54*8+'ЗАПОЛНЕНИЕ и СОГЛАСОВАНИЕ'!L54*4)=0,"",ROUND(('ЗАПОЛНЕНИЕ и СОГЛАСОВАНИЕ'!K54*8+'ЗАПОЛНЕНИЕ и СОГЛАСОВАНИЕ'!L54*4)/12,0))</f>
        <v/>
      </c>
      <c r="I58" s="44" t="str">
        <f>IF(('ЗАПОЛНЕНИЕ и СОГЛАСОВАНИЕ'!M54*8+'ЗАПОЛНЕНИЕ и СОГЛАСОВАНИЕ'!N54*4)=0,"",ROUND(('ЗАПОЛНЕНИЕ и СОГЛАСОВАНИЕ'!M54*8+'ЗАПОЛНЕНИЕ и СОГЛАСОВАНИЕ'!N54*4)/12,0))</f>
        <v/>
      </c>
      <c r="J58" s="44" t="str">
        <f>IF(('ЗАПОЛНЕНИЕ и СОГЛАСОВАНИЕ'!O54*8+'ЗАПОЛНЕНИЕ и СОГЛАСОВАНИЕ'!P54*4)=0,"",ROUND(('ЗАПОЛНЕНИЕ и СОГЛАСОВАНИЕ'!O54*8+'ЗАПОЛНЕНИЕ и СОГЛАСОВАНИЕ'!P54*4)/12,0))</f>
        <v/>
      </c>
    </row>
    <row r="60" spans="1:10" ht="16.5">
      <c r="C60" s="21" t="s">
        <v>837</v>
      </c>
      <c r="D60" s="70"/>
      <c r="E60" s="70"/>
      <c r="F60" s="68" t="str">
        <f>IF('ЗАПОЛНЕНИЕ и СОГЛАСОВАНИЕ'!F56="","",CONCATENATE('ЗАПОЛНЕНИЕ и СОГЛАСОВАНИЕ'!E56," ",'ЗАПОЛНЕНИЕ и СОГЛАСОВАНИЕ'!F56," ",'ЗАПОЛНЕНИЕ и СОГЛАСОВАНИЕ'!H56))</f>
        <v>( Расторгуева Л.В. )</v>
      </c>
      <c r="G60" s="68"/>
    </row>
    <row r="61" spans="1:10" ht="25.5" customHeight="1">
      <c r="C61" s="21"/>
      <c r="D61" s="69" t="s">
        <v>842</v>
      </c>
      <c r="E61" s="69"/>
      <c r="F61" s="71" t="s">
        <v>843</v>
      </c>
      <c r="G61" s="71"/>
    </row>
    <row r="62" spans="1:10" ht="16.5">
      <c r="C62" s="21" t="s">
        <v>841</v>
      </c>
      <c r="D62" s="70"/>
      <c r="E62" s="70"/>
      <c r="F62" s="68" t="str">
        <f>IF('ЗАПОЛНЕНИЕ и СОГЛАСОВАНИЕ'!F59="","",CONCATENATE('ЗАПОЛНЕНИЕ и СОГЛАСОВАНИЕ'!E59," ",'ЗАПОЛНЕНИЕ и СОГЛАСОВАНИЕ'!F59," ",'ЗАПОЛНЕНИЕ и СОГЛАСОВАНИЕ'!H59))</f>
        <v>( Любовинкина О.В. )</v>
      </c>
      <c r="G62" s="68"/>
    </row>
    <row r="63" spans="1:10" ht="25.5" customHeight="1">
      <c r="D63" s="69" t="s">
        <v>842</v>
      </c>
      <c r="E63" s="69"/>
      <c r="F63" s="71" t="s">
        <v>843</v>
      </c>
      <c r="G63" s="71"/>
    </row>
  </sheetData>
  <sheetProtection password="CEA8" sheet="1" objects="1" scenarios="1" formatRows="0"/>
  <mergeCells count="65">
    <mergeCell ref="A5:J5"/>
    <mergeCell ref="C6:J6"/>
    <mergeCell ref="B11:C12"/>
    <mergeCell ref="A13:A14"/>
    <mergeCell ref="B13:C14"/>
    <mergeCell ref="C7:E7"/>
    <mergeCell ref="B8:C8"/>
    <mergeCell ref="A9:A10"/>
    <mergeCell ref="B9:C10"/>
    <mergeCell ref="F1:J1"/>
    <mergeCell ref="A23:A24"/>
    <mergeCell ref="B23:C24"/>
    <mergeCell ref="A25:A26"/>
    <mergeCell ref="B25:C26"/>
    <mergeCell ref="A19:A20"/>
    <mergeCell ref="B19:C20"/>
    <mergeCell ref="A21:A22"/>
    <mergeCell ref="B21:C22"/>
    <mergeCell ref="A15:A16"/>
    <mergeCell ref="F3:J3"/>
    <mergeCell ref="F2:J2"/>
    <mergeCell ref="A27:A28"/>
    <mergeCell ref="B27:C28"/>
    <mergeCell ref="A29:A30"/>
    <mergeCell ref="B29:C30"/>
    <mergeCell ref="B15:C16"/>
    <mergeCell ref="A17:A18"/>
    <mergeCell ref="B17:C18"/>
    <mergeCell ref="A11:A12"/>
    <mergeCell ref="A35:A36"/>
    <mergeCell ref="B35:C36"/>
    <mergeCell ref="A37:A38"/>
    <mergeCell ref="B37:C38"/>
    <mergeCell ref="A31:A32"/>
    <mergeCell ref="B31:C32"/>
    <mergeCell ref="A33:A34"/>
    <mergeCell ref="B33:C34"/>
    <mergeCell ref="A43:A44"/>
    <mergeCell ref="B43:C44"/>
    <mergeCell ref="A45:A46"/>
    <mergeCell ref="B45:C46"/>
    <mergeCell ref="A39:A40"/>
    <mergeCell ref="B39:C40"/>
    <mergeCell ref="A41:A42"/>
    <mergeCell ref="B41:C42"/>
    <mergeCell ref="A47:A48"/>
    <mergeCell ref="B47:C48"/>
    <mergeCell ref="A49:A50"/>
    <mergeCell ref="B49:C50"/>
    <mergeCell ref="D63:E63"/>
    <mergeCell ref="F63:G63"/>
    <mergeCell ref="A51:A52"/>
    <mergeCell ref="B51:C52"/>
    <mergeCell ref="A53:A54"/>
    <mergeCell ref="B53:C54"/>
    <mergeCell ref="F62:G62"/>
    <mergeCell ref="D61:E61"/>
    <mergeCell ref="D62:E62"/>
    <mergeCell ref="F61:G61"/>
    <mergeCell ref="A55:A56"/>
    <mergeCell ref="B55:C56"/>
    <mergeCell ref="A57:A58"/>
    <mergeCell ref="B57:C58"/>
    <mergeCell ref="F60:G60"/>
    <mergeCell ref="D60:E60"/>
  </mergeCells>
  <pageMargins left="0.31496062992125984" right="0.31496062992125984" top="0.55118110236220474" bottom="0.35433070866141736" header="0.31496062992125984" footer="0.31496062992125984"/>
  <pageSetup paperSize="9" scale="76" fitToHeight="0" orientation="landscape" r:id="rId1"/>
  <rowBreaks count="2" manualBreakCount="2">
    <brk id="20" max="9" man="1"/>
    <brk id="4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5"/>
  <sheetViews>
    <sheetView view="pageBreakPreview" zoomScale="90" zoomScaleNormal="90" zoomScaleSheetLayoutView="90" workbookViewId="0">
      <pane ySplit="3" topLeftCell="A636" activePane="bottomLeft" state="frozen"/>
      <selection pane="bottomLeft" activeCell="E667" sqref="E667"/>
    </sheetView>
  </sheetViews>
  <sheetFormatPr defaultRowHeight="15.75"/>
  <cols>
    <col min="1" max="1" width="14.42578125" style="18" customWidth="1"/>
    <col min="2" max="2" width="18.7109375" style="18" customWidth="1"/>
    <col min="3" max="3" width="13.140625" style="19" customWidth="1"/>
    <col min="4" max="4" width="104.7109375" style="19" customWidth="1"/>
    <col min="5" max="5" width="30.28515625" style="19" customWidth="1"/>
    <col min="6" max="16384" width="9.140625" style="2"/>
  </cols>
  <sheetData>
    <row r="1" spans="1:6" ht="51" customHeight="1">
      <c r="A1" s="84" t="s">
        <v>0</v>
      </c>
      <c r="B1" s="85"/>
      <c r="C1" s="85"/>
      <c r="D1" s="85"/>
      <c r="E1" s="85"/>
      <c r="F1" s="1"/>
    </row>
    <row r="2" spans="1:6" ht="6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6">
      <c r="A3" s="5">
        <v>1</v>
      </c>
      <c r="B3" s="3">
        <v>2</v>
      </c>
      <c r="C3" s="5">
        <v>3</v>
      </c>
      <c r="D3" s="3">
        <v>4</v>
      </c>
      <c r="E3" s="5">
        <v>5</v>
      </c>
    </row>
    <row r="4" spans="1:6" ht="47.25">
      <c r="A4" s="6" t="s">
        <v>6</v>
      </c>
      <c r="B4" s="7">
        <v>1</v>
      </c>
      <c r="C4" s="8" t="str">
        <f t="shared" ref="C4:C67" si="0">A4&amp;-B4</f>
        <v>1.-1</v>
      </c>
      <c r="D4" s="9" t="s">
        <v>7</v>
      </c>
      <c r="E4" s="10" t="s">
        <v>8</v>
      </c>
    </row>
    <row r="5" spans="1:6" ht="47.25">
      <c r="A5" s="6" t="s">
        <v>6</v>
      </c>
      <c r="B5" s="7">
        <v>2</v>
      </c>
      <c r="C5" s="8" t="str">
        <f t="shared" si="0"/>
        <v>1.-2</v>
      </c>
      <c r="D5" s="9" t="s">
        <v>9</v>
      </c>
      <c r="E5" s="10" t="s">
        <v>8</v>
      </c>
    </row>
    <row r="6" spans="1:6" ht="47.25">
      <c r="A6" s="6" t="s">
        <v>6</v>
      </c>
      <c r="B6" s="7">
        <v>3</v>
      </c>
      <c r="C6" s="8" t="str">
        <f t="shared" si="0"/>
        <v>1.-3</v>
      </c>
      <c r="D6" s="9" t="s">
        <v>10</v>
      </c>
      <c r="E6" s="10" t="s">
        <v>8</v>
      </c>
    </row>
    <row r="7" spans="1:6" ht="47.25">
      <c r="A7" s="6" t="s">
        <v>6</v>
      </c>
      <c r="B7" s="7">
        <v>4</v>
      </c>
      <c r="C7" s="8" t="str">
        <f t="shared" si="0"/>
        <v>1.-4</v>
      </c>
      <c r="D7" s="9" t="s">
        <v>11</v>
      </c>
      <c r="E7" s="10" t="s">
        <v>8</v>
      </c>
    </row>
    <row r="8" spans="1:6" ht="47.25">
      <c r="A8" s="6" t="s">
        <v>6</v>
      </c>
      <c r="B8" s="7">
        <v>5</v>
      </c>
      <c r="C8" s="8" t="str">
        <f t="shared" si="0"/>
        <v>1.-5</v>
      </c>
      <c r="D8" s="9" t="s">
        <v>12</v>
      </c>
      <c r="E8" s="10" t="s">
        <v>8</v>
      </c>
    </row>
    <row r="9" spans="1:6" ht="47.25">
      <c r="A9" s="6" t="s">
        <v>6</v>
      </c>
      <c r="B9" s="7">
        <v>6</v>
      </c>
      <c r="C9" s="8" t="str">
        <f t="shared" si="0"/>
        <v>1.-6</v>
      </c>
      <c r="D9" s="9" t="s">
        <v>13</v>
      </c>
      <c r="E9" s="10" t="s">
        <v>14</v>
      </c>
    </row>
    <row r="10" spans="1:6" ht="47.25">
      <c r="A10" s="6" t="s">
        <v>6</v>
      </c>
      <c r="B10" s="7">
        <v>7</v>
      </c>
      <c r="C10" s="8" t="str">
        <f t="shared" si="0"/>
        <v>1.-7</v>
      </c>
      <c r="D10" s="9" t="s">
        <v>15</v>
      </c>
      <c r="E10" s="10" t="s">
        <v>14</v>
      </c>
    </row>
    <row r="11" spans="1:6" ht="47.25">
      <c r="A11" s="6" t="s">
        <v>6</v>
      </c>
      <c r="B11" s="7">
        <v>8</v>
      </c>
      <c r="C11" s="8" t="str">
        <f t="shared" si="0"/>
        <v>1.-8</v>
      </c>
      <c r="D11" s="9" t="s">
        <v>16</v>
      </c>
      <c r="E11" s="10" t="s">
        <v>14</v>
      </c>
    </row>
    <row r="12" spans="1:6" ht="47.25">
      <c r="A12" s="6" t="s">
        <v>6</v>
      </c>
      <c r="B12" s="7">
        <v>9</v>
      </c>
      <c r="C12" s="8" t="str">
        <f t="shared" si="0"/>
        <v>1.-9</v>
      </c>
      <c r="D12" s="9" t="s">
        <v>17</v>
      </c>
      <c r="E12" s="10" t="s">
        <v>14</v>
      </c>
    </row>
    <row r="13" spans="1:6" ht="47.25">
      <c r="A13" s="6" t="s">
        <v>6</v>
      </c>
      <c r="B13" s="7">
        <v>10</v>
      </c>
      <c r="C13" s="8" t="str">
        <f t="shared" si="0"/>
        <v>1.-10</v>
      </c>
      <c r="D13" s="9" t="s">
        <v>18</v>
      </c>
      <c r="E13" s="10" t="s">
        <v>14</v>
      </c>
    </row>
    <row r="14" spans="1:6" ht="47.25">
      <c r="A14" s="6" t="s">
        <v>6</v>
      </c>
      <c r="B14" s="7">
        <v>11</v>
      </c>
      <c r="C14" s="8" t="str">
        <f t="shared" si="0"/>
        <v>1.-11</v>
      </c>
      <c r="D14" s="9" t="s">
        <v>19</v>
      </c>
      <c r="E14" s="10" t="s">
        <v>14</v>
      </c>
    </row>
    <row r="15" spans="1:6" ht="47.25">
      <c r="A15" s="6" t="s">
        <v>6</v>
      </c>
      <c r="B15" s="7">
        <v>12</v>
      </c>
      <c r="C15" s="8" t="str">
        <f t="shared" si="0"/>
        <v>1.-12</v>
      </c>
      <c r="D15" s="9" t="s">
        <v>20</v>
      </c>
      <c r="E15" s="10" t="s">
        <v>14</v>
      </c>
    </row>
    <row r="16" spans="1:6" ht="47.25">
      <c r="A16" s="6" t="s">
        <v>6</v>
      </c>
      <c r="B16" s="7">
        <v>13</v>
      </c>
      <c r="C16" s="8" t="str">
        <f t="shared" si="0"/>
        <v>1.-13</v>
      </c>
      <c r="D16" s="9" t="s">
        <v>21</v>
      </c>
      <c r="E16" s="10" t="s">
        <v>22</v>
      </c>
    </row>
    <row r="17" spans="1:5" ht="47.25">
      <c r="A17" s="6" t="s">
        <v>6</v>
      </c>
      <c r="B17" s="7">
        <v>14</v>
      </c>
      <c r="C17" s="8" t="str">
        <f t="shared" si="0"/>
        <v>1.-14</v>
      </c>
      <c r="D17" s="9" t="s">
        <v>23</v>
      </c>
      <c r="E17" s="10" t="s">
        <v>22</v>
      </c>
    </row>
    <row r="18" spans="1:5" ht="47.25">
      <c r="A18" s="6" t="s">
        <v>6</v>
      </c>
      <c r="B18" s="7">
        <v>15</v>
      </c>
      <c r="C18" s="8" t="str">
        <f t="shared" si="0"/>
        <v>1.-15</v>
      </c>
      <c r="D18" s="9" t="s">
        <v>24</v>
      </c>
      <c r="E18" s="10" t="s">
        <v>22</v>
      </c>
    </row>
    <row r="19" spans="1:5" ht="47.25">
      <c r="A19" s="6" t="s">
        <v>6</v>
      </c>
      <c r="B19" s="7">
        <v>16</v>
      </c>
      <c r="C19" s="8" t="str">
        <f t="shared" si="0"/>
        <v>1.-16</v>
      </c>
      <c r="D19" s="9" t="s">
        <v>25</v>
      </c>
      <c r="E19" s="10" t="s">
        <v>22</v>
      </c>
    </row>
    <row r="20" spans="1:5" ht="47.25">
      <c r="A20" s="6" t="s">
        <v>6</v>
      </c>
      <c r="B20" s="7">
        <v>17</v>
      </c>
      <c r="C20" s="8" t="str">
        <f t="shared" si="0"/>
        <v>1.-17</v>
      </c>
      <c r="D20" s="9" t="s">
        <v>26</v>
      </c>
      <c r="E20" s="10" t="s">
        <v>22</v>
      </c>
    </row>
    <row r="21" spans="1:5" ht="47.25">
      <c r="A21" s="6" t="s">
        <v>6</v>
      </c>
      <c r="B21" s="7">
        <v>18</v>
      </c>
      <c r="C21" s="8" t="str">
        <f t="shared" si="0"/>
        <v>1.-18</v>
      </c>
      <c r="D21" s="9" t="s">
        <v>27</v>
      </c>
      <c r="E21" s="10" t="s">
        <v>22</v>
      </c>
    </row>
    <row r="22" spans="1:5" ht="47.25">
      <c r="A22" s="6" t="s">
        <v>6</v>
      </c>
      <c r="B22" s="7">
        <v>19</v>
      </c>
      <c r="C22" s="8" t="str">
        <f t="shared" si="0"/>
        <v>1.-19</v>
      </c>
      <c r="D22" s="9" t="s">
        <v>28</v>
      </c>
      <c r="E22" s="10" t="s">
        <v>22</v>
      </c>
    </row>
    <row r="23" spans="1:5" ht="78.75">
      <c r="A23" s="6" t="s">
        <v>6</v>
      </c>
      <c r="B23" s="7">
        <v>20</v>
      </c>
      <c r="C23" s="8" t="str">
        <f t="shared" si="0"/>
        <v>1.-20</v>
      </c>
      <c r="D23" s="9" t="s">
        <v>29</v>
      </c>
      <c r="E23" s="10" t="s">
        <v>14</v>
      </c>
    </row>
    <row r="24" spans="1:5" ht="78.75">
      <c r="A24" s="6" t="s">
        <v>6</v>
      </c>
      <c r="B24" s="7">
        <v>21</v>
      </c>
      <c r="C24" s="8" t="str">
        <f t="shared" si="0"/>
        <v>1.-21</v>
      </c>
      <c r="D24" s="9" t="s">
        <v>30</v>
      </c>
      <c r="E24" s="10" t="s">
        <v>14</v>
      </c>
    </row>
    <row r="25" spans="1:5" ht="78.75">
      <c r="A25" s="6" t="s">
        <v>6</v>
      </c>
      <c r="B25" s="7">
        <v>22</v>
      </c>
      <c r="C25" s="8" t="str">
        <f t="shared" si="0"/>
        <v>1.-22</v>
      </c>
      <c r="D25" s="9" t="s">
        <v>31</v>
      </c>
      <c r="E25" s="10" t="s">
        <v>14</v>
      </c>
    </row>
    <row r="26" spans="1:5" ht="78.75">
      <c r="A26" s="6" t="s">
        <v>6</v>
      </c>
      <c r="B26" s="7">
        <v>23</v>
      </c>
      <c r="C26" s="8" t="str">
        <f t="shared" si="0"/>
        <v>1.-23</v>
      </c>
      <c r="D26" s="9" t="s">
        <v>32</v>
      </c>
      <c r="E26" s="10" t="s">
        <v>14</v>
      </c>
    </row>
    <row r="27" spans="1:5" ht="78.75">
      <c r="A27" s="6" t="s">
        <v>6</v>
      </c>
      <c r="B27" s="7">
        <v>24</v>
      </c>
      <c r="C27" s="8" t="str">
        <f t="shared" si="0"/>
        <v>1.-24</v>
      </c>
      <c r="D27" s="9" t="s">
        <v>33</v>
      </c>
      <c r="E27" s="10" t="s">
        <v>14</v>
      </c>
    </row>
    <row r="28" spans="1:5" ht="78.75">
      <c r="A28" s="6" t="s">
        <v>6</v>
      </c>
      <c r="B28" s="7">
        <v>25</v>
      </c>
      <c r="C28" s="8" t="str">
        <f t="shared" si="0"/>
        <v>1.-25</v>
      </c>
      <c r="D28" s="9" t="s">
        <v>34</v>
      </c>
      <c r="E28" s="10" t="s">
        <v>14</v>
      </c>
    </row>
    <row r="29" spans="1:5" ht="78.75">
      <c r="A29" s="6" t="s">
        <v>6</v>
      </c>
      <c r="B29" s="7">
        <v>26</v>
      </c>
      <c r="C29" s="8" t="str">
        <f t="shared" si="0"/>
        <v>1.-26</v>
      </c>
      <c r="D29" s="9" t="s">
        <v>35</v>
      </c>
      <c r="E29" s="10" t="s">
        <v>22</v>
      </c>
    </row>
    <row r="30" spans="1:5" ht="78.75">
      <c r="A30" s="6" t="s">
        <v>6</v>
      </c>
      <c r="B30" s="7">
        <v>27</v>
      </c>
      <c r="C30" s="8" t="str">
        <f t="shared" si="0"/>
        <v>1.-27</v>
      </c>
      <c r="D30" s="9" t="s">
        <v>36</v>
      </c>
      <c r="E30" s="10" t="s">
        <v>22</v>
      </c>
    </row>
    <row r="31" spans="1:5" ht="78.75">
      <c r="A31" s="6" t="s">
        <v>6</v>
      </c>
      <c r="B31" s="7">
        <v>28</v>
      </c>
      <c r="C31" s="8" t="str">
        <f t="shared" si="0"/>
        <v>1.-28</v>
      </c>
      <c r="D31" s="9" t="s">
        <v>37</v>
      </c>
      <c r="E31" s="10" t="s">
        <v>22</v>
      </c>
    </row>
    <row r="32" spans="1:5" ht="78.75">
      <c r="A32" s="6" t="s">
        <v>6</v>
      </c>
      <c r="B32" s="7">
        <v>29</v>
      </c>
      <c r="C32" s="8" t="str">
        <f t="shared" si="0"/>
        <v>1.-29</v>
      </c>
      <c r="D32" s="9" t="s">
        <v>38</v>
      </c>
      <c r="E32" s="10" t="s">
        <v>22</v>
      </c>
    </row>
    <row r="33" spans="1:5" ht="78.75">
      <c r="A33" s="6" t="s">
        <v>6</v>
      </c>
      <c r="B33" s="7">
        <v>30</v>
      </c>
      <c r="C33" s="8" t="str">
        <f t="shared" si="0"/>
        <v>1.-30</v>
      </c>
      <c r="D33" s="9" t="s">
        <v>39</v>
      </c>
      <c r="E33" s="10" t="s">
        <v>22</v>
      </c>
    </row>
    <row r="34" spans="1:5" ht="78.75">
      <c r="A34" s="6" t="s">
        <v>6</v>
      </c>
      <c r="B34" s="7">
        <v>31</v>
      </c>
      <c r="C34" s="8" t="str">
        <f t="shared" si="0"/>
        <v>1.-31</v>
      </c>
      <c r="D34" s="9" t="s">
        <v>40</v>
      </c>
      <c r="E34" s="10" t="s">
        <v>22</v>
      </c>
    </row>
    <row r="35" spans="1:5" ht="78.75">
      <c r="A35" s="6" t="s">
        <v>6</v>
      </c>
      <c r="B35" s="7">
        <v>32</v>
      </c>
      <c r="C35" s="8" t="str">
        <f t="shared" si="0"/>
        <v>1.-32</v>
      </c>
      <c r="D35" s="9" t="s">
        <v>41</v>
      </c>
      <c r="E35" s="10" t="s">
        <v>42</v>
      </c>
    </row>
    <row r="36" spans="1:5" ht="78.75">
      <c r="A36" s="6" t="s">
        <v>6</v>
      </c>
      <c r="B36" s="7">
        <v>33</v>
      </c>
      <c r="C36" s="8" t="str">
        <f t="shared" si="0"/>
        <v>1.-33</v>
      </c>
      <c r="D36" s="9" t="s">
        <v>43</v>
      </c>
      <c r="E36" s="10" t="s">
        <v>42</v>
      </c>
    </row>
    <row r="37" spans="1:5" ht="78.75">
      <c r="A37" s="6" t="s">
        <v>6</v>
      </c>
      <c r="B37" s="7">
        <v>34</v>
      </c>
      <c r="C37" s="8" t="str">
        <f t="shared" si="0"/>
        <v>1.-34</v>
      </c>
      <c r="D37" s="9" t="s">
        <v>44</v>
      </c>
      <c r="E37" s="10" t="s">
        <v>42</v>
      </c>
    </row>
    <row r="38" spans="1:5" ht="78.75">
      <c r="A38" s="6" t="s">
        <v>6</v>
      </c>
      <c r="B38" s="7">
        <v>35</v>
      </c>
      <c r="C38" s="8" t="str">
        <f t="shared" si="0"/>
        <v>1.-35</v>
      </c>
      <c r="D38" s="9" t="s">
        <v>45</v>
      </c>
      <c r="E38" s="10" t="s">
        <v>42</v>
      </c>
    </row>
    <row r="39" spans="1:5" ht="78.75">
      <c r="A39" s="6" t="s">
        <v>6</v>
      </c>
      <c r="B39" s="7">
        <v>36</v>
      </c>
      <c r="C39" s="8" t="str">
        <f t="shared" si="0"/>
        <v>1.-36</v>
      </c>
      <c r="D39" s="9" t="s">
        <v>46</v>
      </c>
      <c r="E39" s="10" t="s">
        <v>42</v>
      </c>
    </row>
    <row r="40" spans="1:5" ht="78.75">
      <c r="A40" s="6" t="s">
        <v>6</v>
      </c>
      <c r="B40" s="7">
        <v>37</v>
      </c>
      <c r="C40" s="8" t="str">
        <f t="shared" si="0"/>
        <v>1.-37</v>
      </c>
      <c r="D40" s="9" t="s">
        <v>47</v>
      </c>
      <c r="E40" s="10" t="s">
        <v>42</v>
      </c>
    </row>
    <row r="41" spans="1:5" ht="78.75">
      <c r="A41" s="6" t="s">
        <v>6</v>
      </c>
      <c r="B41" s="7">
        <v>38</v>
      </c>
      <c r="C41" s="8" t="str">
        <f t="shared" si="0"/>
        <v>1.-38</v>
      </c>
      <c r="D41" s="9" t="s">
        <v>48</v>
      </c>
      <c r="E41" s="10" t="s">
        <v>42</v>
      </c>
    </row>
    <row r="42" spans="1:5" ht="78.75">
      <c r="A42" s="6" t="s">
        <v>6</v>
      </c>
      <c r="B42" s="7">
        <v>39</v>
      </c>
      <c r="C42" s="8" t="str">
        <f t="shared" si="0"/>
        <v>1.-39</v>
      </c>
      <c r="D42" s="9" t="s">
        <v>49</v>
      </c>
      <c r="E42" s="10" t="s">
        <v>42</v>
      </c>
    </row>
    <row r="43" spans="1:5" ht="78.75">
      <c r="A43" s="6" t="s">
        <v>6</v>
      </c>
      <c r="B43" s="7">
        <v>40</v>
      </c>
      <c r="C43" s="8" t="str">
        <f t="shared" si="0"/>
        <v>1.-40</v>
      </c>
      <c r="D43" s="9" t="s">
        <v>50</v>
      </c>
      <c r="E43" s="10" t="s">
        <v>42</v>
      </c>
    </row>
    <row r="44" spans="1:5" ht="78.75">
      <c r="A44" s="6" t="s">
        <v>6</v>
      </c>
      <c r="B44" s="7">
        <v>41</v>
      </c>
      <c r="C44" s="8" t="str">
        <f t="shared" si="0"/>
        <v>1.-41</v>
      </c>
      <c r="D44" s="9" t="s">
        <v>51</v>
      </c>
      <c r="E44" s="10" t="s">
        <v>42</v>
      </c>
    </row>
    <row r="45" spans="1:5" ht="78.75">
      <c r="A45" s="6" t="s">
        <v>6</v>
      </c>
      <c r="B45" s="7">
        <v>42</v>
      </c>
      <c r="C45" s="8" t="str">
        <f t="shared" si="0"/>
        <v>1.-42</v>
      </c>
      <c r="D45" s="9" t="s">
        <v>52</v>
      </c>
      <c r="E45" s="10" t="s">
        <v>42</v>
      </c>
    </row>
    <row r="46" spans="1:5" ht="78.75">
      <c r="A46" s="6" t="s">
        <v>6</v>
      </c>
      <c r="B46" s="7">
        <v>43</v>
      </c>
      <c r="C46" s="8" t="str">
        <f t="shared" si="0"/>
        <v>1.-43</v>
      </c>
      <c r="D46" s="9" t="s">
        <v>53</v>
      </c>
      <c r="E46" s="10" t="s">
        <v>42</v>
      </c>
    </row>
    <row r="47" spans="1:5" ht="78.75">
      <c r="A47" s="6" t="s">
        <v>6</v>
      </c>
      <c r="B47" s="7">
        <v>44</v>
      </c>
      <c r="C47" s="8" t="str">
        <f t="shared" si="0"/>
        <v>1.-44</v>
      </c>
      <c r="D47" s="9" t="s">
        <v>54</v>
      </c>
      <c r="E47" s="10" t="s">
        <v>42</v>
      </c>
    </row>
    <row r="48" spans="1:5" ht="63">
      <c r="A48" s="6" t="s">
        <v>6</v>
      </c>
      <c r="B48" s="7">
        <v>45</v>
      </c>
      <c r="C48" s="8" t="str">
        <f t="shared" si="0"/>
        <v>1.-45</v>
      </c>
      <c r="D48" s="9" t="s">
        <v>55</v>
      </c>
      <c r="E48" s="10" t="s">
        <v>42</v>
      </c>
    </row>
    <row r="49" spans="1:5" ht="63">
      <c r="A49" s="6" t="s">
        <v>6</v>
      </c>
      <c r="B49" s="7">
        <v>46</v>
      </c>
      <c r="C49" s="8" t="str">
        <f t="shared" si="0"/>
        <v>1.-46</v>
      </c>
      <c r="D49" s="9" t="s">
        <v>56</v>
      </c>
      <c r="E49" s="10" t="s">
        <v>42</v>
      </c>
    </row>
    <row r="50" spans="1:5" ht="63">
      <c r="A50" s="6" t="s">
        <v>6</v>
      </c>
      <c r="B50" s="7">
        <v>47</v>
      </c>
      <c r="C50" s="8" t="str">
        <f t="shared" si="0"/>
        <v>1.-47</v>
      </c>
      <c r="D50" s="9" t="s">
        <v>57</v>
      </c>
      <c r="E50" s="10" t="s">
        <v>42</v>
      </c>
    </row>
    <row r="51" spans="1:5" ht="63">
      <c r="A51" s="6" t="s">
        <v>6</v>
      </c>
      <c r="B51" s="7">
        <v>48</v>
      </c>
      <c r="C51" s="8" t="str">
        <f t="shared" si="0"/>
        <v>1.-48</v>
      </c>
      <c r="D51" s="9" t="s">
        <v>58</v>
      </c>
      <c r="E51" s="10" t="s">
        <v>42</v>
      </c>
    </row>
    <row r="52" spans="1:5" ht="63">
      <c r="A52" s="6" t="s">
        <v>6</v>
      </c>
      <c r="B52" s="7">
        <v>49</v>
      </c>
      <c r="C52" s="8" t="str">
        <f t="shared" si="0"/>
        <v>1.-49</v>
      </c>
      <c r="D52" s="9" t="s">
        <v>59</v>
      </c>
      <c r="E52" s="10" t="s">
        <v>42</v>
      </c>
    </row>
    <row r="53" spans="1:5" ht="63">
      <c r="A53" s="6" t="s">
        <v>6</v>
      </c>
      <c r="B53" s="7">
        <v>50</v>
      </c>
      <c r="C53" s="8" t="str">
        <f t="shared" si="0"/>
        <v>1.-50</v>
      </c>
      <c r="D53" s="9" t="s">
        <v>60</v>
      </c>
      <c r="E53" s="10" t="s">
        <v>42</v>
      </c>
    </row>
    <row r="54" spans="1:5" ht="63">
      <c r="A54" s="6" t="s">
        <v>6</v>
      </c>
      <c r="B54" s="7">
        <v>51</v>
      </c>
      <c r="C54" s="8" t="str">
        <f t="shared" si="0"/>
        <v>1.-51</v>
      </c>
      <c r="D54" s="9" t="s">
        <v>61</v>
      </c>
      <c r="E54" s="10" t="s">
        <v>42</v>
      </c>
    </row>
    <row r="55" spans="1:5" ht="63">
      <c r="A55" s="6" t="s">
        <v>6</v>
      </c>
      <c r="B55" s="7">
        <v>52</v>
      </c>
      <c r="C55" s="8" t="str">
        <f t="shared" si="0"/>
        <v>1.-52</v>
      </c>
      <c r="D55" s="9" t="s">
        <v>62</v>
      </c>
      <c r="E55" s="10" t="s">
        <v>42</v>
      </c>
    </row>
    <row r="56" spans="1:5" ht="78.75">
      <c r="A56" s="6" t="s">
        <v>6</v>
      </c>
      <c r="B56" s="7">
        <v>53</v>
      </c>
      <c r="C56" s="8" t="str">
        <f t="shared" si="0"/>
        <v>1.-53</v>
      </c>
      <c r="D56" s="9" t="s">
        <v>63</v>
      </c>
      <c r="E56" s="10" t="s">
        <v>64</v>
      </c>
    </row>
    <row r="57" spans="1:5" ht="78.75">
      <c r="A57" s="6" t="s">
        <v>6</v>
      </c>
      <c r="B57" s="7">
        <v>54</v>
      </c>
      <c r="C57" s="8" t="str">
        <f t="shared" si="0"/>
        <v>1.-54</v>
      </c>
      <c r="D57" s="9" t="s">
        <v>65</v>
      </c>
      <c r="E57" s="10" t="s">
        <v>64</v>
      </c>
    </row>
    <row r="58" spans="1:5" ht="78.75">
      <c r="A58" s="6" t="s">
        <v>6</v>
      </c>
      <c r="B58" s="7">
        <v>55</v>
      </c>
      <c r="C58" s="8" t="str">
        <f t="shared" si="0"/>
        <v>1.-55</v>
      </c>
      <c r="D58" s="9" t="s">
        <v>66</v>
      </c>
      <c r="E58" s="10" t="s">
        <v>64</v>
      </c>
    </row>
    <row r="59" spans="1:5" ht="78.75">
      <c r="A59" s="6" t="s">
        <v>6</v>
      </c>
      <c r="B59" s="7">
        <v>56</v>
      </c>
      <c r="C59" s="8" t="str">
        <f t="shared" si="0"/>
        <v>1.-56</v>
      </c>
      <c r="D59" s="9" t="s">
        <v>67</v>
      </c>
      <c r="E59" s="10" t="s">
        <v>64</v>
      </c>
    </row>
    <row r="60" spans="1:5" ht="78.75">
      <c r="A60" s="6" t="s">
        <v>6</v>
      </c>
      <c r="B60" s="7">
        <v>57</v>
      </c>
      <c r="C60" s="8" t="str">
        <f t="shared" si="0"/>
        <v>1.-57</v>
      </c>
      <c r="D60" s="9" t="s">
        <v>68</v>
      </c>
      <c r="E60" s="10" t="s">
        <v>64</v>
      </c>
    </row>
    <row r="61" spans="1:5" ht="78.75">
      <c r="A61" s="6" t="s">
        <v>6</v>
      </c>
      <c r="B61" s="7">
        <v>58</v>
      </c>
      <c r="C61" s="8" t="str">
        <f t="shared" si="0"/>
        <v>1.-58</v>
      </c>
      <c r="D61" s="9" t="s">
        <v>69</v>
      </c>
      <c r="E61" s="10" t="s">
        <v>64</v>
      </c>
    </row>
    <row r="62" spans="1:5" ht="78.75">
      <c r="A62" s="6" t="s">
        <v>6</v>
      </c>
      <c r="B62" s="7">
        <v>59</v>
      </c>
      <c r="C62" s="8" t="str">
        <f t="shared" si="0"/>
        <v>1.-59</v>
      </c>
      <c r="D62" s="9" t="s">
        <v>70</v>
      </c>
      <c r="E62" s="10" t="s">
        <v>64</v>
      </c>
    </row>
    <row r="63" spans="1:5" ht="78.75">
      <c r="A63" s="6" t="s">
        <v>6</v>
      </c>
      <c r="B63" s="7">
        <v>60</v>
      </c>
      <c r="C63" s="8" t="str">
        <f t="shared" si="0"/>
        <v>1.-60</v>
      </c>
      <c r="D63" s="9" t="s">
        <v>71</v>
      </c>
      <c r="E63" s="10" t="s">
        <v>64</v>
      </c>
    </row>
    <row r="64" spans="1:5" ht="78.75">
      <c r="A64" s="6" t="s">
        <v>6</v>
      </c>
      <c r="B64" s="7">
        <v>61</v>
      </c>
      <c r="C64" s="8" t="str">
        <f t="shared" si="0"/>
        <v>1.-61</v>
      </c>
      <c r="D64" s="9" t="s">
        <v>72</v>
      </c>
      <c r="E64" s="10" t="s">
        <v>64</v>
      </c>
    </row>
    <row r="65" spans="1:5" ht="78.75">
      <c r="A65" s="6" t="s">
        <v>6</v>
      </c>
      <c r="B65" s="7">
        <v>62</v>
      </c>
      <c r="C65" s="8" t="str">
        <f t="shared" si="0"/>
        <v>1.-62</v>
      </c>
      <c r="D65" s="9" t="s">
        <v>73</v>
      </c>
      <c r="E65" s="10" t="s">
        <v>64</v>
      </c>
    </row>
    <row r="66" spans="1:5" ht="78.75">
      <c r="A66" s="6" t="s">
        <v>6</v>
      </c>
      <c r="B66" s="7">
        <v>63</v>
      </c>
      <c r="C66" s="8" t="str">
        <f t="shared" si="0"/>
        <v>1.-63</v>
      </c>
      <c r="D66" s="9" t="s">
        <v>74</v>
      </c>
      <c r="E66" s="10" t="s">
        <v>64</v>
      </c>
    </row>
    <row r="67" spans="1:5" ht="78.75">
      <c r="A67" s="6" t="s">
        <v>6</v>
      </c>
      <c r="B67" s="7">
        <v>64</v>
      </c>
      <c r="C67" s="8" t="str">
        <f t="shared" si="0"/>
        <v>1.-64</v>
      </c>
      <c r="D67" s="9" t="s">
        <v>75</v>
      </c>
      <c r="E67" s="10" t="s">
        <v>64</v>
      </c>
    </row>
    <row r="68" spans="1:5" ht="78.75">
      <c r="A68" s="6" t="s">
        <v>6</v>
      </c>
      <c r="B68" s="7">
        <v>65</v>
      </c>
      <c r="C68" s="8" t="str">
        <f t="shared" ref="C68:C131" si="1">A68&amp;-B68</f>
        <v>1.-65</v>
      </c>
      <c r="D68" s="9" t="s">
        <v>76</v>
      </c>
      <c r="E68" s="10" t="s">
        <v>64</v>
      </c>
    </row>
    <row r="69" spans="1:5" ht="78.75">
      <c r="A69" s="6" t="s">
        <v>6</v>
      </c>
      <c r="B69" s="7">
        <v>66</v>
      </c>
      <c r="C69" s="8" t="str">
        <f t="shared" si="1"/>
        <v>1.-66</v>
      </c>
      <c r="D69" s="9" t="s">
        <v>77</v>
      </c>
      <c r="E69" s="10" t="s">
        <v>64</v>
      </c>
    </row>
    <row r="70" spans="1:5" ht="63">
      <c r="A70" s="6" t="s">
        <v>6</v>
      </c>
      <c r="B70" s="7">
        <v>67</v>
      </c>
      <c r="C70" s="8" t="str">
        <f t="shared" si="1"/>
        <v>1.-67</v>
      </c>
      <c r="D70" s="9" t="s">
        <v>78</v>
      </c>
      <c r="E70" s="10" t="s">
        <v>42</v>
      </c>
    </row>
    <row r="71" spans="1:5" ht="63">
      <c r="A71" s="6" t="s">
        <v>6</v>
      </c>
      <c r="B71" s="7">
        <v>68</v>
      </c>
      <c r="C71" s="8" t="str">
        <f t="shared" si="1"/>
        <v>1.-68</v>
      </c>
      <c r="D71" s="9" t="s">
        <v>79</v>
      </c>
      <c r="E71" s="10" t="s">
        <v>42</v>
      </c>
    </row>
    <row r="72" spans="1:5" ht="63">
      <c r="A72" s="6" t="s">
        <v>6</v>
      </c>
      <c r="B72" s="7">
        <v>69</v>
      </c>
      <c r="C72" s="8" t="str">
        <f t="shared" si="1"/>
        <v>1.-69</v>
      </c>
      <c r="D72" s="9" t="s">
        <v>80</v>
      </c>
      <c r="E72" s="10" t="s">
        <v>42</v>
      </c>
    </row>
    <row r="73" spans="1:5" ht="63">
      <c r="A73" s="6" t="s">
        <v>6</v>
      </c>
      <c r="B73" s="7">
        <v>70</v>
      </c>
      <c r="C73" s="8" t="str">
        <f t="shared" si="1"/>
        <v>1.-70</v>
      </c>
      <c r="D73" s="9" t="s">
        <v>81</v>
      </c>
      <c r="E73" s="10" t="s">
        <v>42</v>
      </c>
    </row>
    <row r="74" spans="1:5" ht="63">
      <c r="A74" s="6" t="s">
        <v>6</v>
      </c>
      <c r="B74" s="7">
        <v>71</v>
      </c>
      <c r="C74" s="8" t="str">
        <f t="shared" si="1"/>
        <v>1.-71</v>
      </c>
      <c r="D74" s="9" t="s">
        <v>82</v>
      </c>
      <c r="E74" s="10" t="s">
        <v>42</v>
      </c>
    </row>
    <row r="75" spans="1:5" ht="63">
      <c r="A75" s="6" t="s">
        <v>6</v>
      </c>
      <c r="B75" s="7">
        <v>72</v>
      </c>
      <c r="C75" s="8" t="str">
        <f t="shared" si="1"/>
        <v>1.-72</v>
      </c>
      <c r="D75" s="9" t="s">
        <v>83</v>
      </c>
      <c r="E75" s="10" t="s">
        <v>42</v>
      </c>
    </row>
    <row r="76" spans="1:5" ht="63">
      <c r="A76" s="6" t="s">
        <v>6</v>
      </c>
      <c r="B76" s="7">
        <v>73</v>
      </c>
      <c r="C76" s="8" t="str">
        <f t="shared" si="1"/>
        <v>1.-73</v>
      </c>
      <c r="D76" s="9" t="s">
        <v>84</v>
      </c>
      <c r="E76" s="10" t="s">
        <v>42</v>
      </c>
    </row>
    <row r="77" spans="1:5" ht="63">
      <c r="A77" s="6" t="s">
        <v>6</v>
      </c>
      <c r="B77" s="7">
        <v>74</v>
      </c>
      <c r="C77" s="8" t="str">
        <f t="shared" si="1"/>
        <v>1.-74</v>
      </c>
      <c r="D77" s="9" t="s">
        <v>85</v>
      </c>
      <c r="E77" s="10" t="s">
        <v>42</v>
      </c>
    </row>
    <row r="78" spans="1:5" ht="63">
      <c r="A78" s="6" t="s">
        <v>6</v>
      </c>
      <c r="B78" s="7">
        <v>75</v>
      </c>
      <c r="C78" s="8" t="str">
        <f t="shared" si="1"/>
        <v>1.-75</v>
      </c>
      <c r="D78" s="9" t="s">
        <v>86</v>
      </c>
      <c r="E78" s="10" t="s">
        <v>42</v>
      </c>
    </row>
    <row r="79" spans="1:5" ht="63">
      <c r="A79" s="6" t="s">
        <v>6</v>
      </c>
      <c r="B79" s="7">
        <v>76</v>
      </c>
      <c r="C79" s="8" t="str">
        <f t="shared" si="1"/>
        <v>1.-76</v>
      </c>
      <c r="D79" s="9" t="s">
        <v>87</v>
      </c>
      <c r="E79" s="10" t="s">
        <v>42</v>
      </c>
    </row>
    <row r="80" spans="1:5" ht="63">
      <c r="A80" s="6" t="s">
        <v>6</v>
      </c>
      <c r="B80" s="7">
        <v>77</v>
      </c>
      <c r="C80" s="8" t="str">
        <f t="shared" si="1"/>
        <v>1.-77</v>
      </c>
      <c r="D80" s="9" t="s">
        <v>88</v>
      </c>
      <c r="E80" s="10" t="s">
        <v>42</v>
      </c>
    </row>
    <row r="81" spans="1:5" ht="63">
      <c r="A81" s="6" t="s">
        <v>6</v>
      </c>
      <c r="B81" s="7">
        <v>78</v>
      </c>
      <c r="C81" s="8" t="str">
        <f t="shared" si="1"/>
        <v>1.-78</v>
      </c>
      <c r="D81" s="9" t="s">
        <v>89</v>
      </c>
      <c r="E81" s="10" t="s">
        <v>42</v>
      </c>
    </row>
    <row r="82" spans="1:5" ht="63">
      <c r="A82" s="6" t="s">
        <v>6</v>
      </c>
      <c r="B82" s="7">
        <v>79</v>
      </c>
      <c r="C82" s="8" t="str">
        <f t="shared" si="1"/>
        <v>1.-79</v>
      </c>
      <c r="D82" s="9" t="s">
        <v>90</v>
      </c>
      <c r="E82" s="10" t="s">
        <v>42</v>
      </c>
    </row>
    <row r="83" spans="1:5" ht="63">
      <c r="A83" s="6" t="s">
        <v>6</v>
      </c>
      <c r="B83" s="7">
        <v>80</v>
      </c>
      <c r="C83" s="8" t="str">
        <f t="shared" si="1"/>
        <v>1.-80</v>
      </c>
      <c r="D83" s="9" t="s">
        <v>91</v>
      </c>
      <c r="E83" s="10" t="s">
        <v>42</v>
      </c>
    </row>
    <row r="84" spans="1:5" ht="63">
      <c r="A84" s="6" t="s">
        <v>6</v>
      </c>
      <c r="B84" s="7">
        <v>81</v>
      </c>
      <c r="C84" s="8" t="str">
        <f t="shared" si="1"/>
        <v>1.-81</v>
      </c>
      <c r="D84" s="9" t="s">
        <v>92</v>
      </c>
      <c r="E84" s="10" t="s">
        <v>42</v>
      </c>
    </row>
    <row r="85" spans="1:5" ht="63">
      <c r="A85" s="6" t="s">
        <v>6</v>
      </c>
      <c r="B85" s="7">
        <v>82</v>
      </c>
      <c r="C85" s="8" t="str">
        <f t="shared" si="1"/>
        <v>1.-82</v>
      </c>
      <c r="D85" s="9" t="s">
        <v>93</v>
      </c>
      <c r="E85" s="10" t="s">
        <v>42</v>
      </c>
    </row>
    <row r="86" spans="1:5" ht="47.25">
      <c r="A86" s="6" t="s">
        <v>6</v>
      </c>
      <c r="B86" s="7">
        <v>83</v>
      </c>
      <c r="C86" s="8" t="str">
        <f t="shared" si="1"/>
        <v>1.-83</v>
      </c>
      <c r="D86" s="9" t="s">
        <v>94</v>
      </c>
      <c r="E86" s="10" t="s">
        <v>42</v>
      </c>
    </row>
    <row r="87" spans="1:5" ht="47.25">
      <c r="A87" s="6" t="s">
        <v>6</v>
      </c>
      <c r="B87" s="7">
        <v>84</v>
      </c>
      <c r="C87" s="8" t="str">
        <f t="shared" si="1"/>
        <v>1.-84</v>
      </c>
      <c r="D87" s="9" t="s">
        <v>95</v>
      </c>
      <c r="E87" s="10" t="s">
        <v>42</v>
      </c>
    </row>
    <row r="88" spans="1:5" ht="47.25">
      <c r="A88" s="6" t="s">
        <v>6</v>
      </c>
      <c r="B88" s="7">
        <v>85</v>
      </c>
      <c r="C88" s="8" t="str">
        <f t="shared" si="1"/>
        <v>1.-85</v>
      </c>
      <c r="D88" s="9" t="s">
        <v>96</v>
      </c>
      <c r="E88" s="10" t="s">
        <v>42</v>
      </c>
    </row>
    <row r="89" spans="1:5" ht="63">
      <c r="A89" s="6" t="s">
        <v>6</v>
      </c>
      <c r="B89" s="7">
        <v>86</v>
      </c>
      <c r="C89" s="8" t="str">
        <f t="shared" si="1"/>
        <v>1.-86</v>
      </c>
      <c r="D89" s="9" t="s">
        <v>97</v>
      </c>
      <c r="E89" s="10" t="s">
        <v>42</v>
      </c>
    </row>
    <row r="90" spans="1:5" ht="47.25">
      <c r="A90" s="6" t="s">
        <v>6</v>
      </c>
      <c r="B90" s="7">
        <v>87</v>
      </c>
      <c r="C90" s="8" t="str">
        <f t="shared" si="1"/>
        <v>1.-87</v>
      </c>
      <c r="D90" s="9" t="s">
        <v>98</v>
      </c>
      <c r="E90" s="10" t="s">
        <v>42</v>
      </c>
    </row>
    <row r="91" spans="1:5" ht="47.25">
      <c r="A91" s="6" t="s">
        <v>6</v>
      </c>
      <c r="B91" s="7">
        <v>88</v>
      </c>
      <c r="C91" s="8" t="str">
        <f t="shared" si="1"/>
        <v>1.-88</v>
      </c>
      <c r="D91" s="9" t="s">
        <v>99</v>
      </c>
      <c r="E91" s="10" t="s">
        <v>42</v>
      </c>
    </row>
    <row r="92" spans="1:5" ht="47.25">
      <c r="A92" s="6" t="s">
        <v>6</v>
      </c>
      <c r="B92" s="7">
        <v>89</v>
      </c>
      <c r="C92" s="8" t="str">
        <f t="shared" si="1"/>
        <v>1.-89</v>
      </c>
      <c r="D92" s="9" t="s">
        <v>100</v>
      </c>
      <c r="E92" s="10" t="s">
        <v>42</v>
      </c>
    </row>
    <row r="93" spans="1:5" ht="47.25">
      <c r="A93" s="6" t="s">
        <v>6</v>
      </c>
      <c r="B93" s="7">
        <v>90</v>
      </c>
      <c r="C93" s="8" t="str">
        <f t="shared" si="1"/>
        <v>1.-90</v>
      </c>
      <c r="D93" s="9" t="s">
        <v>101</v>
      </c>
      <c r="E93" s="10" t="s">
        <v>42</v>
      </c>
    </row>
    <row r="94" spans="1:5" ht="47.25">
      <c r="A94" s="6" t="s">
        <v>6</v>
      </c>
      <c r="B94" s="7">
        <v>91</v>
      </c>
      <c r="C94" s="8" t="str">
        <f t="shared" si="1"/>
        <v>1.-91</v>
      </c>
      <c r="D94" s="9" t="s">
        <v>102</v>
      </c>
      <c r="E94" s="10" t="s">
        <v>42</v>
      </c>
    </row>
    <row r="95" spans="1:5" ht="47.25">
      <c r="A95" s="6" t="s">
        <v>6</v>
      </c>
      <c r="B95" s="7">
        <v>92</v>
      </c>
      <c r="C95" s="8" t="str">
        <f t="shared" si="1"/>
        <v>1.-92</v>
      </c>
      <c r="D95" s="9" t="s">
        <v>103</v>
      </c>
      <c r="E95" s="10" t="s">
        <v>42</v>
      </c>
    </row>
    <row r="96" spans="1:5" ht="47.25">
      <c r="A96" s="6" t="s">
        <v>6</v>
      </c>
      <c r="B96" s="7">
        <v>93</v>
      </c>
      <c r="C96" s="8" t="str">
        <f t="shared" si="1"/>
        <v>1.-93</v>
      </c>
      <c r="D96" s="9" t="s">
        <v>104</v>
      </c>
      <c r="E96" s="10" t="s">
        <v>42</v>
      </c>
    </row>
    <row r="97" spans="1:5" ht="47.25">
      <c r="A97" s="6" t="s">
        <v>6</v>
      </c>
      <c r="B97" s="7">
        <v>94</v>
      </c>
      <c r="C97" s="8" t="str">
        <f t="shared" si="1"/>
        <v>1.-94</v>
      </c>
      <c r="D97" s="9" t="s">
        <v>105</v>
      </c>
      <c r="E97" s="10" t="s">
        <v>42</v>
      </c>
    </row>
    <row r="98" spans="1:5" ht="47.25">
      <c r="A98" s="6" t="s">
        <v>6</v>
      </c>
      <c r="B98" s="7">
        <v>95</v>
      </c>
      <c r="C98" s="8" t="str">
        <f t="shared" si="1"/>
        <v>1.-95</v>
      </c>
      <c r="D98" s="9" t="s">
        <v>106</v>
      </c>
      <c r="E98" s="10" t="s">
        <v>42</v>
      </c>
    </row>
    <row r="99" spans="1:5" ht="47.25">
      <c r="A99" s="6" t="s">
        <v>6</v>
      </c>
      <c r="B99" s="7">
        <v>96</v>
      </c>
      <c r="C99" s="8" t="str">
        <f t="shared" si="1"/>
        <v>1.-96</v>
      </c>
      <c r="D99" s="9" t="s">
        <v>107</v>
      </c>
      <c r="E99" s="10" t="s">
        <v>42</v>
      </c>
    </row>
    <row r="100" spans="1:5" ht="47.25">
      <c r="A100" s="6" t="s">
        <v>6</v>
      </c>
      <c r="B100" s="7">
        <v>97</v>
      </c>
      <c r="C100" s="8" t="str">
        <f t="shared" si="1"/>
        <v>1.-97</v>
      </c>
      <c r="D100" s="9" t="s">
        <v>108</v>
      </c>
      <c r="E100" s="10" t="s">
        <v>42</v>
      </c>
    </row>
    <row r="101" spans="1:5" ht="47.25">
      <c r="A101" s="6" t="s">
        <v>6</v>
      </c>
      <c r="B101" s="7">
        <v>98</v>
      </c>
      <c r="C101" s="8" t="str">
        <f t="shared" si="1"/>
        <v>1.-98</v>
      </c>
      <c r="D101" s="9" t="s">
        <v>109</v>
      </c>
      <c r="E101" s="10" t="s">
        <v>42</v>
      </c>
    </row>
    <row r="102" spans="1:5" ht="47.25">
      <c r="A102" s="6" t="s">
        <v>6</v>
      </c>
      <c r="B102" s="7">
        <v>99</v>
      </c>
      <c r="C102" s="8" t="str">
        <f t="shared" si="1"/>
        <v>1.-99</v>
      </c>
      <c r="D102" s="9" t="s">
        <v>110</v>
      </c>
      <c r="E102" s="10" t="s">
        <v>42</v>
      </c>
    </row>
    <row r="103" spans="1:5" ht="47.25">
      <c r="A103" s="6" t="s">
        <v>6</v>
      </c>
      <c r="B103" s="7">
        <v>100</v>
      </c>
      <c r="C103" s="8" t="str">
        <f t="shared" si="1"/>
        <v>1.-100</v>
      </c>
      <c r="D103" s="9" t="s">
        <v>111</v>
      </c>
      <c r="E103" s="10" t="s">
        <v>42</v>
      </c>
    </row>
    <row r="104" spans="1:5" ht="47.25">
      <c r="A104" s="6" t="s">
        <v>6</v>
      </c>
      <c r="B104" s="7">
        <v>101</v>
      </c>
      <c r="C104" s="8" t="str">
        <f t="shared" si="1"/>
        <v>1.-101</v>
      </c>
      <c r="D104" s="9" t="s">
        <v>112</v>
      </c>
      <c r="E104" s="10" t="s">
        <v>42</v>
      </c>
    </row>
    <row r="105" spans="1:5" ht="63">
      <c r="A105" s="6" t="s">
        <v>6</v>
      </c>
      <c r="B105" s="7">
        <v>102</v>
      </c>
      <c r="C105" s="8" t="str">
        <f t="shared" si="1"/>
        <v>1.-102</v>
      </c>
      <c r="D105" s="9" t="s">
        <v>113</v>
      </c>
      <c r="E105" s="10" t="s">
        <v>42</v>
      </c>
    </row>
    <row r="106" spans="1:5" ht="63">
      <c r="A106" s="6" t="s">
        <v>6</v>
      </c>
      <c r="B106" s="7">
        <v>103</v>
      </c>
      <c r="C106" s="8" t="str">
        <f t="shared" si="1"/>
        <v>1.-103</v>
      </c>
      <c r="D106" s="9" t="s">
        <v>114</v>
      </c>
      <c r="E106" s="10" t="s">
        <v>42</v>
      </c>
    </row>
    <row r="107" spans="1:5" ht="63">
      <c r="A107" s="6" t="s">
        <v>6</v>
      </c>
      <c r="B107" s="7">
        <v>104</v>
      </c>
      <c r="C107" s="8" t="str">
        <f t="shared" si="1"/>
        <v>1.-104</v>
      </c>
      <c r="D107" s="9" t="s">
        <v>115</v>
      </c>
      <c r="E107" s="10" t="s">
        <v>42</v>
      </c>
    </row>
    <row r="108" spans="1:5" ht="63">
      <c r="A108" s="6" t="s">
        <v>6</v>
      </c>
      <c r="B108" s="7">
        <v>105</v>
      </c>
      <c r="C108" s="8" t="str">
        <f t="shared" si="1"/>
        <v>1.-105</v>
      </c>
      <c r="D108" s="9" t="s">
        <v>116</v>
      </c>
      <c r="E108" s="10" t="s">
        <v>42</v>
      </c>
    </row>
    <row r="109" spans="1:5" ht="63">
      <c r="A109" s="6" t="s">
        <v>6</v>
      </c>
      <c r="B109" s="7">
        <v>106</v>
      </c>
      <c r="C109" s="8" t="str">
        <f t="shared" si="1"/>
        <v>1.-106</v>
      </c>
      <c r="D109" s="9" t="s">
        <v>117</v>
      </c>
      <c r="E109" s="10" t="s">
        <v>42</v>
      </c>
    </row>
    <row r="110" spans="1:5" ht="63">
      <c r="A110" s="6" t="s">
        <v>6</v>
      </c>
      <c r="B110" s="7">
        <v>107</v>
      </c>
      <c r="C110" s="8" t="str">
        <f t="shared" si="1"/>
        <v>1.-107</v>
      </c>
      <c r="D110" s="9" t="s">
        <v>118</v>
      </c>
      <c r="E110" s="10" t="s">
        <v>42</v>
      </c>
    </row>
    <row r="111" spans="1:5" ht="47.25">
      <c r="A111" s="6" t="s">
        <v>6</v>
      </c>
      <c r="B111" s="7">
        <v>108</v>
      </c>
      <c r="C111" s="8" t="str">
        <f t="shared" si="1"/>
        <v>1.-108</v>
      </c>
      <c r="D111" s="9" t="s">
        <v>119</v>
      </c>
      <c r="E111" s="10" t="s">
        <v>42</v>
      </c>
    </row>
    <row r="112" spans="1:5" ht="63">
      <c r="A112" s="6" t="s">
        <v>6</v>
      </c>
      <c r="B112" s="7">
        <v>109</v>
      </c>
      <c r="C112" s="8" t="str">
        <f t="shared" si="1"/>
        <v>1.-109</v>
      </c>
      <c r="D112" s="9" t="s">
        <v>120</v>
      </c>
      <c r="E112" s="10" t="s">
        <v>64</v>
      </c>
    </row>
    <row r="113" spans="1:5" ht="63">
      <c r="A113" s="6" t="s">
        <v>6</v>
      </c>
      <c r="B113" s="7">
        <v>110</v>
      </c>
      <c r="C113" s="8" t="str">
        <f t="shared" si="1"/>
        <v>1.-110</v>
      </c>
      <c r="D113" s="9" t="s">
        <v>121</v>
      </c>
      <c r="E113" s="10" t="s">
        <v>64</v>
      </c>
    </row>
    <row r="114" spans="1:5" ht="63">
      <c r="A114" s="6" t="s">
        <v>6</v>
      </c>
      <c r="B114" s="7">
        <v>111</v>
      </c>
      <c r="C114" s="8" t="str">
        <f t="shared" si="1"/>
        <v>1.-111</v>
      </c>
      <c r="D114" s="9" t="s">
        <v>122</v>
      </c>
      <c r="E114" s="10" t="s">
        <v>64</v>
      </c>
    </row>
    <row r="115" spans="1:5" ht="63">
      <c r="A115" s="6" t="s">
        <v>6</v>
      </c>
      <c r="B115" s="7">
        <v>112</v>
      </c>
      <c r="C115" s="8" t="str">
        <f t="shared" si="1"/>
        <v>1.-112</v>
      </c>
      <c r="D115" s="9" t="s">
        <v>123</v>
      </c>
      <c r="E115" s="10" t="s">
        <v>64</v>
      </c>
    </row>
    <row r="116" spans="1:5" ht="63">
      <c r="A116" s="6" t="s">
        <v>6</v>
      </c>
      <c r="B116" s="7">
        <v>113</v>
      </c>
      <c r="C116" s="8" t="str">
        <f t="shared" si="1"/>
        <v>1.-113</v>
      </c>
      <c r="D116" s="9" t="s">
        <v>124</v>
      </c>
      <c r="E116" s="10" t="s">
        <v>64</v>
      </c>
    </row>
    <row r="117" spans="1:5" ht="63">
      <c r="A117" s="6" t="s">
        <v>6</v>
      </c>
      <c r="B117" s="7">
        <v>114</v>
      </c>
      <c r="C117" s="8" t="str">
        <f t="shared" si="1"/>
        <v>1.-114</v>
      </c>
      <c r="D117" s="9" t="s">
        <v>125</v>
      </c>
      <c r="E117" s="10" t="s">
        <v>64</v>
      </c>
    </row>
    <row r="118" spans="1:5" ht="63">
      <c r="A118" s="6" t="s">
        <v>6</v>
      </c>
      <c r="B118" s="7">
        <v>115</v>
      </c>
      <c r="C118" s="8" t="str">
        <f t="shared" si="1"/>
        <v>1.-115</v>
      </c>
      <c r="D118" s="9" t="s">
        <v>126</v>
      </c>
      <c r="E118" s="10" t="s">
        <v>64</v>
      </c>
    </row>
    <row r="119" spans="1:5" ht="63">
      <c r="A119" s="6" t="s">
        <v>6</v>
      </c>
      <c r="B119" s="7">
        <v>116</v>
      </c>
      <c r="C119" s="8" t="str">
        <f t="shared" si="1"/>
        <v>1.-116</v>
      </c>
      <c r="D119" s="9" t="s">
        <v>127</v>
      </c>
      <c r="E119" s="10" t="s">
        <v>64</v>
      </c>
    </row>
    <row r="120" spans="1:5" ht="63">
      <c r="A120" s="6" t="s">
        <v>6</v>
      </c>
      <c r="B120" s="7">
        <v>117</v>
      </c>
      <c r="C120" s="8" t="str">
        <f t="shared" si="1"/>
        <v>1.-117</v>
      </c>
      <c r="D120" s="9" t="s">
        <v>128</v>
      </c>
      <c r="E120" s="10" t="s">
        <v>64</v>
      </c>
    </row>
    <row r="121" spans="1:5" ht="47.25">
      <c r="A121" s="6" t="s">
        <v>6</v>
      </c>
      <c r="B121" s="7">
        <v>118</v>
      </c>
      <c r="C121" s="8" t="str">
        <f t="shared" si="1"/>
        <v>1.-118</v>
      </c>
      <c r="D121" s="9" t="s">
        <v>129</v>
      </c>
      <c r="E121" s="10" t="s">
        <v>64</v>
      </c>
    </row>
    <row r="122" spans="1:5" ht="47.25">
      <c r="A122" s="6" t="s">
        <v>6</v>
      </c>
      <c r="B122" s="7">
        <v>119</v>
      </c>
      <c r="C122" s="8" t="str">
        <f t="shared" si="1"/>
        <v>1.-119</v>
      </c>
      <c r="D122" s="9" t="s">
        <v>130</v>
      </c>
      <c r="E122" s="10" t="s">
        <v>64</v>
      </c>
    </row>
    <row r="123" spans="1:5" ht="47.25">
      <c r="A123" s="6" t="s">
        <v>6</v>
      </c>
      <c r="B123" s="7">
        <v>120</v>
      </c>
      <c r="C123" s="8" t="str">
        <f t="shared" si="1"/>
        <v>1.-120</v>
      </c>
      <c r="D123" s="9" t="s">
        <v>131</v>
      </c>
      <c r="E123" s="10" t="s">
        <v>64</v>
      </c>
    </row>
    <row r="124" spans="1:5" ht="47.25">
      <c r="A124" s="6" t="s">
        <v>6</v>
      </c>
      <c r="B124" s="7">
        <v>121</v>
      </c>
      <c r="C124" s="8" t="str">
        <f t="shared" si="1"/>
        <v>1.-121</v>
      </c>
      <c r="D124" s="9" t="s">
        <v>132</v>
      </c>
      <c r="E124" s="10" t="s">
        <v>64</v>
      </c>
    </row>
    <row r="125" spans="1:5" ht="47.25">
      <c r="A125" s="6" t="s">
        <v>6</v>
      </c>
      <c r="B125" s="7">
        <v>122</v>
      </c>
      <c r="C125" s="8" t="str">
        <f t="shared" si="1"/>
        <v>1.-122</v>
      </c>
      <c r="D125" s="9" t="s">
        <v>133</v>
      </c>
      <c r="E125" s="10" t="s">
        <v>64</v>
      </c>
    </row>
    <row r="126" spans="1:5" ht="47.25">
      <c r="A126" s="6" t="s">
        <v>6</v>
      </c>
      <c r="B126" s="7">
        <v>123</v>
      </c>
      <c r="C126" s="8" t="str">
        <f t="shared" si="1"/>
        <v>1.-123</v>
      </c>
      <c r="D126" s="9" t="s">
        <v>134</v>
      </c>
      <c r="E126" s="10" t="s">
        <v>64</v>
      </c>
    </row>
    <row r="127" spans="1:5" ht="47.25">
      <c r="A127" s="6" t="s">
        <v>6</v>
      </c>
      <c r="B127" s="7">
        <v>124</v>
      </c>
      <c r="C127" s="8" t="str">
        <f t="shared" si="1"/>
        <v>1.-124</v>
      </c>
      <c r="D127" s="9" t="s">
        <v>135</v>
      </c>
      <c r="E127" s="10" t="s">
        <v>64</v>
      </c>
    </row>
    <row r="128" spans="1:5" ht="47.25">
      <c r="A128" s="6" t="s">
        <v>6</v>
      </c>
      <c r="B128" s="7">
        <v>125</v>
      </c>
      <c r="C128" s="8" t="str">
        <f t="shared" si="1"/>
        <v>1.-125</v>
      </c>
      <c r="D128" s="9" t="s">
        <v>136</v>
      </c>
      <c r="E128" s="10" t="s">
        <v>64</v>
      </c>
    </row>
    <row r="129" spans="1:5" ht="47.25">
      <c r="A129" s="6" t="s">
        <v>6</v>
      </c>
      <c r="B129" s="7">
        <v>126</v>
      </c>
      <c r="C129" s="8" t="str">
        <f t="shared" si="1"/>
        <v>1.-126</v>
      </c>
      <c r="D129" s="9" t="s">
        <v>137</v>
      </c>
      <c r="E129" s="10" t="s">
        <v>64</v>
      </c>
    </row>
    <row r="130" spans="1:5" ht="47.25">
      <c r="A130" s="6" t="s">
        <v>6</v>
      </c>
      <c r="B130" s="7">
        <v>127</v>
      </c>
      <c r="C130" s="8" t="str">
        <f t="shared" si="1"/>
        <v>1.-127</v>
      </c>
      <c r="D130" s="9" t="s">
        <v>138</v>
      </c>
      <c r="E130" s="10" t="s">
        <v>64</v>
      </c>
    </row>
    <row r="131" spans="1:5" ht="47.25">
      <c r="A131" s="6" t="s">
        <v>6</v>
      </c>
      <c r="B131" s="7">
        <v>128</v>
      </c>
      <c r="C131" s="8" t="str">
        <f t="shared" si="1"/>
        <v>1.-128</v>
      </c>
      <c r="D131" s="9" t="s">
        <v>139</v>
      </c>
      <c r="E131" s="10" t="s">
        <v>64</v>
      </c>
    </row>
    <row r="132" spans="1:5" ht="47.25">
      <c r="A132" s="6" t="s">
        <v>6</v>
      </c>
      <c r="B132" s="7">
        <v>129</v>
      </c>
      <c r="C132" s="8" t="str">
        <f t="shared" ref="C132:C195" si="2">A132&amp;-B132</f>
        <v>1.-129</v>
      </c>
      <c r="D132" s="9" t="s">
        <v>140</v>
      </c>
      <c r="E132" s="10" t="s">
        <v>64</v>
      </c>
    </row>
    <row r="133" spans="1:5" ht="47.25">
      <c r="A133" s="6" t="s">
        <v>6</v>
      </c>
      <c r="B133" s="7">
        <v>130</v>
      </c>
      <c r="C133" s="8" t="str">
        <f t="shared" si="2"/>
        <v>1.-130</v>
      </c>
      <c r="D133" s="9" t="s">
        <v>141</v>
      </c>
      <c r="E133" s="10" t="s">
        <v>64</v>
      </c>
    </row>
    <row r="134" spans="1:5" ht="47.25">
      <c r="A134" s="6" t="s">
        <v>6</v>
      </c>
      <c r="B134" s="7">
        <v>131</v>
      </c>
      <c r="C134" s="8" t="str">
        <f t="shared" si="2"/>
        <v>1.-131</v>
      </c>
      <c r="D134" s="9" t="s">
        <v>142</v>
      </c>
      <c r="E134" s="10" t="s">
        <v>64</v>
      </c>
    </row>
    <row r="135" spans="1:5" ht="47.25">
      <c r="A135" s="6" t="s">
        <v>6</v>
      </c>
      <c r="B135" s="7">
        <v>132</v>
      </c>
      <c r="C135" s="8" t="str">
        <f t="shared" si="2"/>
        <v>1.-132</v>
      </c>
      <c r="D135" s="9" t="s">
        <v>143</v>
      </c>
      <c r="E135" s="10" t="s">
        <v>64</v>
      </c>
    </row>
    <row r="136" spans="1:5" ht="47.25">
      <c r="A136" s="6" t="s">
        <v>6</v>
      </c>
      <c r="B136" s="7">
        <v>133</v>
      </c>
      <c r="C136" s="8" t="str">
        <f t="shared" si="2"/>
        <v>1.-133</v>
      </c>
      <c r="D136" s="9" t="s">
        <v>144</v>
      </c>
      <c r="E136" s="10" t="s">
        <v>64</v>
      </c>
    </row>
    <row r="137" spans="1:5" ht="47.25">
      <c r="A137" s="6" t="s">
        <v>6</v>
      </c>
      <c r="B137" s="7">
        <v>134</v>
      </c>
      <c r="C137" s="8" t="str">
        <f t="shared" si="2"/>
        <v>1.-134</v>
      </c>
      <c r="D137" s="9" t="s">
        <v>145</v>
      </c>
      <c r="E137" s="10" t="s">
        <v>64</v>
      </c>
    </row>
    <row r="138" spans="1:5" ht="47.25">
      <c r="A138" s="6" t="s">
        <v>6</v>
      </c>
      <c r="B138" s="7">
        <v>135</v>
      </c>
      <c r="C138" s="8" t="str">
        <f t="shared" si="2"/>
        <v>1.-135</v>
      </c>
      <c r="D138" s="9" t="s">
        <v>146</v>
      </c>
      <c r="E138" s="10" t="s">
        <v>64</v>
      </c>
    </row>
    <row r="139" spans="1:5" ht="47.25">
      <c r="A139" s="6" t="s">
        <v>6</v>
      </c>
      <c r="B139" s="7">
        <v>136</v>
      </c>
      <c r="C139" s="8" t="str">
        <f t="shared" si="2"/>
        <v>1.-136</v>
      </c>
      <c r="D139" s="9" t="s">
        <v>147</v>
      </c>
      <c r="E139" s="10" t="s">
        <v>64</v>
      </c>
    </row>
    <row r="140" spans="1:5" ht="47.25">
      <c r="A140" s="6" t="s">
        <v>6</v>
      </c>
      <c r="B140" s="7">
        <v>137</v>
      </c>
      <c r="C140" s="8" t="str">
        <f t="shared" si="2"/>
        <v>1.-137</v>
      </c>
      <c r="D140" s="9" t="s">
        <v>148</v>
      </c>
      <c r="E140" s="10" t="s">
        <v>64</v>
      </c>
    </row>
    <row r="141" spans="1:5" ht="47.25">
      <c r="A141" s="6" t="s">
        <v>6</v>
      </c>
      <c r="B141" s="7">
        <v>138</v>
      </c>
      <c r="C141" s="8" t="str">
        <f t="shared" si="2"/>
        <v>1.-138</v>
      </c>
      <c r="D141" s="9" t="s">
        <v>149</v>
      </c>
      <c r="E141" s="10" t="s">
        <v>64</v>
      </c>
    </row>
    <row r="142" spans="1:5" ht="47.25">
      <c r="A142" s="6" t="s">
        <v>6</v>
      </c>
      <c r="B142" s="7">
        <v>139</v>
      </c>
      <c r="C142" s="8" t="str">
        <f t="shared" si="2"/>
        <v>1.-139</v>
      </c>
      <c r="D142" s="9" t="s">
        <v>150</v>
      </c>
      <c r="E142" s="10" t="s">
        <v>64</v>
      </c>
    </row>
    <row r="143" spans="1:5" ht="47.25">
      <c r="A143" s="6" t="s">
        <v>6</v>
      </c>
      <c r="B143" s="7">
        <v>140</v>
      </c>
      <c r="C143" s="8" t="str">
        <f t="shared" si="2"/>
        <v>1.-140</v>
      </c>
      <c r="D143" s="9" t="s">
        <v>151</v>
      </c>
      <c r="E143" s="10" t="s">
        <v>64</v>
      </c>
    </row>
    <row r="144" spans="1:5" ht="47.25">
      <c r="A144" s="6" t="s">
        <v>6</v>
      </c>
      <c r="B144" s="7">
        <v>141</v>
      </c>
      <c r="C144" s="8" t="str">
        <f t="shared" si="2"/>
        <v>1.-141</v>
      </c>
      <c r="D144" s="9" t="s">
        <v>152</v>
      </c>
      <c r="E144" s="10" t="s">
        <v>64</v>
      </c>
    </row>
    <row r="145" spans="1:5" ht="63">
      <c r="A145" s="6" t="s">
        <v>6</v>
      </c>
      <c r="B145" s="7">
        <v>142</v>
      </c>
      <c r="C145" s="8" t="str">
        <f t="shared" si="2"/>
        <v>1.-142</v>
      </c>
      <c r="D145" s="9" t="s">
        <v>153</v>
      </c>
      <c r="E145" s="10" t="s">
        <v>64</v>
      </c>
    </row>
    <row r="146" spans="1:5" ht="63">
      <c r="A146" s="6" t="s">
        <v>6</v>
      </c>
      <c r="B146" s="7">
        <v>143</v>
      </c>
      <c r="C146" s="8" t="str">
        <f t="shared" si="2"/>
        <v>1.-143</v>
      </c>
      <c r="D146" s="9" t="s">
        <v>154</v>
      </c>
      <c r="E146" s="10" t="s">
        <v>64</v>
      </c>
    </row>
    <row r="147" spans="1:5" ht="63">
      <c r="A147" s="6" t="s">
        <v>6</v>
      </c>
      <c r="B147" s="7">
        <v>144</v>
      </c>
      <c r="C147" s="8" t="str">
        <f t="shared" si="2"/>
        <v>1.-144</v>
      </c>
      <c r="D147" s="9" t="s">
        <v>155</v>
      </c>
      <c r="E147" s="10" t="s">
        <v>64</v>
      </c>
    </row>
    <row r="148" spans="1:5" ht="63">
      <c r="A148" s="6" t="s">
        <v>6</v>
      </c>
      <c r="B148" s="7">
        <v>145</v>
      </c>
      <c r="C148" s="8" t="str">
        <f t="shared" si="2"/>
        <v>1.-145</v>
      </c>
      <c r="D148" s="9" t="s">
        <v>156</v>
      </c>
      <c r="E148" s="10" t="s">
        <v>64</v>
      </c>
    </row>
    <row r="149" spans="1:5" ht="63">
      <c r="A149" s="6" t="s">
        <v>6</v>
      </c>
      <c r="B149" s="7">
        <v>146</v>
      </c>
      <c r="C149" s="8" t="str">
        <f t="shared" si="2"/>
        <v>1.-146</v>
      </c>
      <c r="D149" s="9" t="s">
        <v>157</v>
      </c>
      <c r="E149" s="10" t="s">
        <v>64</v>
      </c>
    </row>
    <row r="150" spans="1:5" ht="63">
      <c r="A150" s="6" t="s">
        <v>6</v>
      </c>
      <c r="B150" s="7">
        <v>147</v>
      </c>
      <c r="C150" s="8" t="str">
        <f t="shared" si="2"/>
        <v>1.-147</v>
      </c>
      <c r="D150" s="9" t="s">
        <v>158</v>
      </c>
      <c r="E150" s="10" t="s">
        <v>64</v>
      </c>
    </row>
    <row r="151" spans="1:5" ht="47.25">
      <c r="A151" s="6" t="s">
        <v>6</v>
      </c>
      <c r="B151" s="7">
        <v>148</v>
      </c>
      <c r="C151" s="8" t="str">
        <f t="shared" si="2"/>
        <v>1.-148</v>
      </c>
      <c r="D151" s="9" t="s">
        <v>159</v>
      </c>
      <c r="E151" s="10" t="s">
        <v>64</v>
      </c>
    </row>
    <row r="152" spans="1:5" ht="63">
      <c r="A152" s="6" t="s">
        <v>6</v>
      </c>
      <c r="B152" s="7">
        <v>149</v>
      </c>
      <c r="C152" s="8" t="str">
        <f t="shared" si="2"/>
        <v>1.-149</v>
      </c>
      <c r="D152" s="9" t="s">
        <v>160</v>
      </c>
      <c r="E152" s="10" t="s">
        <v>64</v>
      </c>
    </row>
    <row r="153" spans="1:5" ht="63">
      <c r="A153" s="6" t="s">
        <v>6</v>
      </c>
      <c r="B153" s="7">
        <v>150</v>
      </c>
      <c r="C153" s="8" t="str">
        <f t="shared" si="2"/>
        <v>1.-150</v>
      </c>
      <c r="D153" s="9" t="s">
        <v>161</v>
      </c>
      <c r="E153" s="10" t="s">
        <v>64</v>
      </c>
    </row>
    <row r="154" spans="1:5" ht="63">
      <c r="A154" s="6" t="s">
        <v>6</v>
      </c>
      <c r="B154" s="7">
        <v>151</v>
      </c>
      <c r="C154" s="8" t="str">
        <f t="shared" si="2"/>
        <v>1.-151</v>
      </c>
      <c r="D154" s="9" t="s">
        <v>162</v>
      </c>
      <c r="E154" s="10" t="s">
        <v>64</v>
      </c>
    </row>
    <row r="155" spans="1:5" ht="63">
      <c r="A155" s="6" t="s">
        <v>6</v>
      </c>
      <c r="B155" s="7">
        <v>152</v>
      </c>
      <c r="C155" s="8" t="str">
        <f t="shared" si="2"/>
        <v>1.-152</v>
      </c>
      <c r="D155" s="9" t="s">
        <v>163</v>
      </c>
      <c r="E155" s="10" t="s">
        <v>64</v>
      </c>
    </row>
    <row r="156" spans="1:5" ht="63">
      <c r="A156" s="6" t="s">
        <v>6</v>
      </c>
      <c r="B156" s="7">
        <v>153</v>
      </c>
      <c r="C156" s="8" t="str">
        <f t="shared" si="2"/>
        <v>1.-153</v>
      </c>
      <c r="D156" s="9" t="s">
        <v>164</v>
      </c>
      <c r="E156" s="10" t="s">
        <v>64</v>
      </c>
    </row>
    <row r="157" spans="1:5" ht="63">
      <c r="A157" s="6" t="s">
        <v>6</v>
      </c>
      <c r="B157" s="7">
        <v>154</v>
      </c>
      <c r="C157" s="8" t="str">
        <f t="shared" si="2"/>
        <v>1.-154</v>
      </c>
      <c r="D157" s="9" t="s">
        <v>165</v>
      </c>
      <c r="E157" s="10" t="s">
        <v>64</v>
      </c>
    </row>
    <row r="158" spans="1:5" ht="47.25">
      <c r="A158" s="6" t="s">
        <v>6</v>
      </c>
      <c r="B158" s="7">
        <v>155</v>
      </c>
      <c r="C158" s="8" t="str">
        <f t="shared" si="2"/>
        <v>1.-155</v>
      </c>
      <c r="D158" s="9" t="s">
        <v>166</v>
      </c>
      <c r="E158" s="10" t="s">
        <v>64</v>
      </c>
    </row>
    <row r="159" spans="1:5" ht="47.25">
      <c r="A159" s="6" t="s">
        <v>6</v>
      </c>
      <c r="B159" s="7">
        <v>156</v>
      </c>
      <c r="C159" s="8" t="str">
        <f t="shared" si="2"/>
        <v>1.-156</v>
      </c>
      <c r="D159" s="9" t="s">
        <v>167</v>
      </c>
      <c r="E159" s="10" t="s">
        <v>64</v>
      </c>
    </row>
    <row r="160" spans="1:5" ht="47.25">
      <c r="A160" s="6" t="s">
        <v>6</v>
      </c>
      <c r="B160" s="7">
        <v>157</v>
      </c>
      <c r="C160" s="8" t="str">
        <f t="shared" si="2"/>
        <v>1.-157</v>
      </c>
      <c r="D160" s="9" t="s">
        <v>168</v>
      </c>
      <c r="E160" s="10" t="s">
        <v>64</v>
      </c>
    </row>
    <row r="161" spans="1:5" ht="47.25">
      <c r="A161" s="6" t="s">
        <v>6</v>
      </c>
      <c r="B161" s="7">
        <v>158</v>
      </c>
      <c r="C161" s="8" t="str">
        <f t="shared" si="2"/>
        <v>1.-158</v>
      </c>
      <c r="D161" s="9" t="s">
        <v>169</v>
      </c>
      <c r="E161" s="10" t="s">
        <v>64</v>
      </c>
    </row>
    <row r="162" spans="1:5" ht="47.25">
      <c r="A162" s="6" t="s">
        <v>6</v>
      </c>
      <c r="B162" s="7">
        <v>159</v>
      </c>
      <c r="C162" s="8" t="str">
        <f t="shared" si="2"/>
        <v>1.-159</v>
      </c>
      <c r="D162" s="9" t="s">
        <v>170</v>
      </c>
      <c r="E162" s="10" t="s">
        <v>64</v>
      </c>
    </row>
    <row r="163" spans="1:5" ht="47.25">
      <c r="A163" s="6" t="s">
        <v>6</v>
      </c>
      <c r="B163" s="7">
        <v>160</v>
      </c>
      <c r="C163" s="8" t="str">
        <f t="shared" si="2"/>
        <v>1.-160</v>
      </c>
      <c r="D163" s="9" t="s">
        <v>171</v>
      </c>
      <c r="E163" s="10" t="s">
        <v>64</v>
      </c>
    </row>
    <row r="164" spans="1:5" ht="47.25">
      <c r="A164" s="6" t="s">
        <v>6</v>
      </c>
      <c r="B164" s="7">
        <v>161</v>
      </c>
      <c r="C164" s="8" t="str">
        <f t="shared" si="2"/>
        <v>1.-161</v>
      </c>
      <c r="D164" s="9" t="s">
        <v>172</v>
      </c>
      <c r="E164" s="10" t="s">
        <v>64</v>
      </c>
    </row>
    <row r="165" spans="1:5" ht="47.25">
      <c r="A165" s="6" t="s">
        <v>6</v>
      </c>
      <c r="B165" s="7">
        <v>162</v>
      </c>
      <c r="C165" s="8" t="str">
        <f t="shared" si="2"/>
        <v>1.-162</v>
      </c>
      <c r="D165" s="9" t="s">
        <v>173</v>
      </c>
      <c r="E165" s="10" t="s">
        <v>64</v>
      </c>
    </row>
    <row r="166" spans="1:5" ht="63">
      <c r="A166" s="6" t="s">
        <v>6</v>
      </c>
      <c r="B166" s="7">
        <v>163</v>
      </c>
      <c r="C166" s="8" t="str">
        <f t="shared" si="2"/>
        <v>1.-163</v>
      </c>
      <c r="D166" s="9" t="s">
        <v>174</v>
      </c>
      <c r="E166" s="10" t="s">
        <v>64</v>
      </c>
    </row>
    <row r="167" spans="1:5" ht="63">
      <c r="A167" s="6" t="s">
        <v>6</v>
      </c>
      <c r="B167" s="7">
        <v>164</v>
      </c>
      <c r="C167" s="8" t="str">
        <f t="shared" si="2"/>
        <v>1.-164</v>
      </c>
      <c r="D167" s="9" t="s">
        <v>175</v>
      </c>
      <c r="E167" s="10" t="s">
        <v>64</v>
      </c>
    </row>
    <row r="168" spans="1:5" ht="63">
      <c r="A168" s="6" t="s">
        <v>6</v>
      </c>
      <c r="B168" s="7">
        <v>165</v>
      </c>
      <c r="C168" s="8" t="str">
        <f t="shared" si="2"/>
        <v>1.-165</v>
      </c>
      <c r="D168" s="9" t="s">
        <v>176</v>
      </c>
      <c r="E168" s="10" t="s">
        <v>64</v>
      </c>
    </row>
    <row r="169" spans="1:5" ht="63">
      <c r="A169" s="6" t="s">
        <v>6</v>
      </c>
      <c r="B169" s="7">
        <v>166</v>
      </c>
      <c r="C169" s="8" t="str">
        <f t="shared" si="2"/>
        <v>1.-166</v>
      </c>
      <c r="D169" s="9" t="s">
        <v>177</v>
      </c>
      <c r="E169" s="10" t="s">
        <v>64</v>
      </c>
    </row>
    <row r="170" spans="1:5" ht="63">
      <c r="A170" s="6" t="s">
        <v>6</v>
      </c>
      <c r="B170" s="7">
        <v>167</v>
      </c>
      <c r="C170" s="8" t="str">
        <f t="shared" si="2"/>
        <v>1.-167</v>
      </c>
      <c r="D170" s="9" t="s">
        <v>178</v>
      </c>
      <c r="E170" s="10" t="s">
        <v>64</v>
      </c>
    </row>
    <row r="171" spans="1:5" ht="63">
      <c r="A171" s="6" t="s">
        <v>6</v>
      </c>
      <c r="B171" s="7">
        <v>168</v>
      </c>
      <c r="C171" s="8" t="str">
        <f t="shared" si="2"/>
        <v>1.-168</v>
      </c>
      <c r="D171" s="9" t="s">
        <v>179</v>
      </c>
      <c r="E171" s="10" t="s">
        <v>64</v>
      </c>
    </row>
    <row r="172" spans="1:5" ht="63">
      <c r="A172" s="6" t="s">
        <v>6</v>
      </c>
      <c r="B172" s="7">
        <v>169</v>
      </c>
      <c r="C172" s="8" t="str">
        <f t="shared" si="2"/>
        <v>1.-169</v>
      </c>
      <c r="D172" s="9" t="s">
        <v>180</v>
      </c>
      <c r="E172" s="10" t="s">
        <v>64</v>
      </c>
    </row>
    <row r="173" spans="1:5" ht="63">
      <c r="A173" s="6" t="s">
        <v>6</v>
      </c>
      <c r="B173" s="7">
        <v>170</v>
      </c>
      <c r="C173" s="8" t="str">
        <f t="shared" si="2"/>
        <v>1.-170</v>
      </c>
      <c r="D173" s="9" t="s">
        <v>181</v>
      </c>
      <c r="E173" s="10" t="s">
        <v>64</v>
      </c>
    </row>
    <row r="174" spans="1:5" ht="63">
      <c r="A174" s="6" t="s">
        <v>6</v>
      </c>
      <c r="B174" s="7">
        <v>171</v>
      </c>
      <c r="C174" s="8" t="str">
        <f t="shared" si="2"/>
        <v>1.-171</v>
      </c>
      <c r="D174" s="9" t="s">
        <v>182</v>
      </c>
      <c r="E174" s="10" t="s">
        <v>64</v>
      </c>
    </row>
    <row r="175" spans="1:5" ht="63">
      <c r="A175" s="6" t="s">
        <v>6</v>
      </c>
      <c r="B175" s="7">
        <v>172</v>
      </c>
      <c r="C175" s="8" t="str">
        <f t="shared" si="2"/>
        <v>1.-172</v>
      </c>
      <c r="D175" s="9" t="s">
        <v>183</v>
      </c>
      <c r="E175" s="10" t="s">
        <v>64</v>
      </c>
    </row>
    <row r="176" spans="1:5" ht="63">
      <c r="A176" s="6" t="s">
        <v>6</v>
      </c>
      <c r="B176" s="7">
        <v>173</v>
      </c>
      <c r="C176" s="8" t="str">
        <f t="shared" si="2"/>
        <v>1.-173</v>
      </c>
      <c r="D176" s="9" t="s">
        <v>184</v>
      </c>
      <c r="E176" s="10" t="s">
        <v>64</v>
      </c>
    </row>
    <row r="177" spans="1:5" ht="63">
      <c r="A177" s="6" t="s">
        <v>6</v>
      </c>
      <c r="B177" s="7">
        <v>174</v>
      </c>
      <c r="C177" s="8" t="str">
        <f t="shared" si="2"/>
        <v>1.-174</v>
      </c>
      <c r="D177" s="9" t="s">
        <v>185</v>
      </c>
      <c r="E177" s="10" t="s">
        <v>64</v>
      </c>
    </row>
    <row r="178" spans="1:5" ht="63">
      <c r="A178" s="6" t="s">
        <v>6</v>
      </c>
      <c r="B178" s="7">
        <v>175</v>
      </c>
      <c r="C178" s="8" t="str">
        <f t="shared" si="2"/>
        <v>1.-175</v>
      </c>
      <c r="D178" s="9" t="s">
        <v>186</v>
      </c>
      <c r="E178" s="10" t="s">
        <v>64</v>
      </c>
    </row>
    <row r="179" spans="1:5" ht="47.25">
      <c r="A179" s="6" t="s">
        <v>6</v>
      </c>
      <c r="B179" s="7">
        <v>176</v>
      </c>
      <c r="C179" s="8" t="str">
        <f t="shared" si="2"/>
        <v>1.-176</v>
      </c>
      <c r="D179" s="9" t="s">
        <v>187</v>
      </c>
      <c r="E179" s="10" t="s">
        <v>64</v>
      </c>
    </row>
    <row r="180" spans="1:5" ht="63">
      <c r="A180" s="6" t="s">
        <v>6</v>
      </c>
      <c r="B180" s="7">
        <v>177</v>
      </c>
      <c r="C180" s="8" t="str">
        <f t="shared" si="2"/>
        <v>1.-177</v>
      </c>
      <c r="D180" s="9" t="s">
        <v>188</v>
      </c>
      <c r="E180" s="10" t="s">
        <v>64</v>
      </c>
    </row>
    <row r="181" spans="1:5" ht="63">
      <c r="A181" s="6" t="s">
        <v>6</v>
      </c>
      <c r="B181" s="7">
        <v>178</v>
      </c>
      <c r="C181" s="8" t="str">
        <f t="shared" si="2"/>
        <v>1.-178</v>
      </c>
      <c r="D181" s="9" t="s">
        <v>189</v>
      </c>
      <c r="E181" s="10" t="s">
        <v>64</v>
      </c>
    </row>
    <row r="182" spans="1:5" ht="63">
      <c r="A182" s="6" t="s">
        <v>6</v>
      </c>
      <c r="B182" s="7">
        <v>179</v>
      </c>
      <c r="C182" s="8" t="str">
        <f t="shared" si="2"/>
        <v>1.-179</v>
      </c>
      <c r="D182" s="9" t="s">
        <v>190</v>
      </c>
      <c r="E182" s="10" t="s">
        <v>64</v>
      </c>
    </row>
    <row r="183" spans="1:5" ht="63">
      <c r="A183" s="6" t="s">
        <v>6</v>
      </c>
      <c r="B183" s="7">
        <v>180</v>
      </c>
      <c r="C183" s="8" t="str">
        <f t="shared" si="2"/>
        <v>1.-180</v>
      </c>
      <c r="D183" s="9" t="s">
        <v>191</v>
      </c>
      <c r="E183" s="10" t="s">
        <v>64</v>
      </c>
    </row>
    <row r="184" spans="1:5" ht="63">
      <c r="A184" s="6" t="s">
        <v>6</v>
      </c>
      <c r="B184" s="7">
        <v>181</v>
      </c>
      <c r="C184" s="8" t="str">
        <f t="shared" si="2"/>
        <v>1.-181</v>
      </c>
      <c r="D184" s="9" t="s">
        <v>192</v>
      </c>
      <c r="E184" s="10" t="s">
        <v>64</v>
      </c>
    </row>
    <row r="185" spans="1:5" ht="63">
      <c r="A185" s="6" t="s">
        <v>6</v>
      </c>
      <c r="B185" s="7">
        <v>182</v>
      </c>
      <c r="C185" s="8" t="str">
        <f t="shared" si="2"/>
        <v>1.-182</v>
      </c>
      <c r="D185" s="9" t="s">
        <v>193</v>
      </c>
      <c r="E185" s="10" t="s">
        <v>64</v>
      </c>
    </row>
    <row r="186" spans="1:5" ht="47.25">
      <c r="A186" s="6" t="s">
        <v>6</v>
      </c>
      <c r="B186" s="7">
        <v>183</v>
      </c>
      <c r="C186" s="8" t="str">
        <f t="shared" si="2"/>
        <v>1.-183</v>
      </c>
      <c r="D186" s="9" t="s">
        <v>194</v>
      </c>
      <c r="E186" s="10" t="s">
        <v>64</v>
      </c>
    </row>
    <row r="187" spans="1:5" ht="63">
      <c r="A187" s="6" t="s">
        <v>6</v>
      </c>
      <c r="B187" s="7">
        <v>184</v>
      </c>
      <c r="C187" s="8" t="str">
        <f t="shared" si="2"/>
        <v>1.-184</v>
      </c>
      <c r="D187" s="9" t="s">
        <v>195</v>
      </c>
      <c r="E187" s="10" t="s">
        <v>42</v>
      </c>
    </row>
    <row r="188" spans="1:5" ht="63">
      <c r="A188" s="6" t="s">
        <v>6</v>
      </c>
      <c r="B188" s="7">
        <v>185</v>
      </c>
      <c r="C188" s="8" t="str">
        <f t="shared" si="2"/>
        <v>1.-185</v>
      </c>
      <c r="D188" s="9" t="s">
        <v>196</v>
      </c>
      <c r="E188" s="10" t="s">
        <v>42</v>
      </c>
    </row>
    <row r="189" spans="1:5" ht="63">
      <c r="A189" s="6" t="s">
        <v>6</v>
      </c>
      <c r="B189" s="7">
        <v>186</v>
      </c>
      <c r="C189" s="8" t="str">
        <f t="shared" si="2"/>
        <v>1.-186</v>
      </c>
      <c r="D189" s="9" t="s">
        <v>197</v>
      </c>
      <c r="E189" s="10" t="s">
        <v>42</v>
      </c>
    </row>
    <row r="190" spans="1:5" ht="63">
      <c r="A190" s="6" t="s">
        <v>6</v>
      </c>
      <c r="B190" s="7">
        <v>187</v>
      </c>
      <c r="C190" s="8" t="str">
        <f t="shared" si="2"/>
        <v>1.-187</v>
      </c>
      <c r="D190" s="9" t="s">
        <v>198</v>
      </c>
      <c r="E190" s="10" t="s">
        <v>42</v>
      </c>
    </row>
    <row r="191" spans="1:5" ht="63">
      <c r="A191" s="6" t="s">
        <v>6</v>
      </c>
      <c r="B191" s="7">
        <v>188</v>
      </c>
      <c r="C191" s="8" t="str">
        <f t="shared" si="2"/>
        <v>1.-188</v>
      </c>
      <c r="D191" s="9" t="s">
        <v>199</v>
      </c>
      <c r="E191" s="10" t="s">
        <v>42</v>
      </c>
    </row>
    <row r="192" spans="1:5" ht="63">
      <c r="A192" s="6" t="s">
        <v>6</v>
      </c>
      <c r="B192" s="7">
        <v>189</v>
      </c>
      <c r="C192" s="8" t="str">
        <f t="shared" si="2"/>
        <v>1.-189</v>
      </c>
      <c r="D192" s="9" t="s">
        <v>200</v>
      </c>
      <c r="E192" s="10" t="s">
        <v>42</v>
      </c>
    </row>
    <row r="193" spans="1:5" ht="63">
      <c r="A193" s="6" t="s">
        <v>6</v>
      </c>
      <c r="B193" s="7">
        <v>190</v>
      </c>
      <c r="C193" s="8" t="str">
        <f t="shared" si="2"/>
        <v>1.-190</v>
      </c>
      <c r="D193" s="9" t="s">
        <v>201</v>
      </c>
      <c r="E193" s="10" t="s">
        <v>42</v>
      </c>
    </row>
    <row r="194" spans="1:5" ht="78.75">
      <c r="A194" s="6" t="s">
        <v>6</v>
      </c>
      <c r="B194" s="7">
        <v>191</v>
      </c>
      <c r="C194" s="8" t="str">
        <f t="shared" si="2"/>
        <v>1.-191</v>
      </c>
      <c r="D194" s="9" t="s">
        <v>202</v>
      </c>
      <c r="E194" s="10" t="s">
        <v>64</v>
      </c>
    </row>
    <row r="195" spans="1:5" ht="94.5">
      <c r="A195" s="6" t="s">
        <v>6</v>
      </c>
      <c r="B195" s="7">
        <v>192</v>
      </c>
      <c r="C195" s="8" t="str">
        <f t="shared" si="2"/>
        <v>1.-192</v>
      </c>
      <c r="D195" s="9" t="s">
        <v>203</v>
      </c>
      <c r="E195" s="10" t="s">
        <v>64</v>
      </c>
    </row>
    <row r="196" spans="1:5" ht="78.75">
      <c r="A196" s="6" t="s">
        <v>6</v>
      </c>
      <c r="B196" s="7">
        <v>193</v>
      </c>
      <c r="C196" s="8" t="str">
        <f t="shared" ref="C196:C259" si="3">A196&amp;-B196</f>
        <v>1.-193</v>
      </c>
      <c r="D196" s="9" t="s">
        <v>204</v>
      </c>
      <c r="E196" s="10" t="s">
        <v>64</v>
      </c>
    </row>
    <row r="197" spans="1:5" ht="78.75">
      <c r="A197" s="6" t="s">
        <v>6</v>
      </c>
      <c r="B197" s="7">
        <v>194</v>
      </c>
      <c r="C197" s="8" t="str">
        <f t="shared" si="3"/>
        <v>1.-194</v>
      </c>
      <c r="D197" s="9" t="s">
        <v>205</v>
      </c>
      <c r="E197" s="10" t="s">
        <v>64</v>
      </c>
    </row>
    <row r="198" spans="1:5" ht="78.75">
      <c r="A198" s="6" t="s">
        <v>6</v>
      </c>
      <c r="B198" s="7">
        <v>195</v>
      </c>
      <c r="C198" s="8" t="str">
        <f t="shared" si="3"/>
        <v>1.-195</v>
      </c>
      <c r="D198" s="9" t="s">
        <v>206</v>
      </c>
      <c r="E198" s="10" t="s">
        <v>64</v>
      </c>
    </row>
    <row r="199" spans="1:5" ht="94.5">
      <c r="A199" s="6" t="s">
        <v>6</v>
      </c>
      <c r="B199" s="7">
        <v>196</v>
      </c>
      <c r="C199" s="8" t="str">
        <f t="shared" si="3"/>
        <v>1.-196</v>
      </c>
      <c r="D199" s="9" t="s">
        <v>207</v>
      </c>
      <c r="E199" s="10" t="s">
        <v>64</v>
      </c>
    </row>
    <row r="200" spans="1:5" ht="78.75">
      <c r="A200" s="6" t="s">
        <v>6</v>
      </c>
      <c r="B200" s="7">
        <v>197</v>
      </c>
      <c r="C200" s="8" t="str">
        <f t="shared" si="3"/>
        <v>1.-197</v>
      </c>
      <c r="D200" s="9" t="s">
        <v>208</v>
      </c>
      <c r="E200" s="10" t="s">
        <v>64</v>
      </c>
    </row>
    <row r="201" spans="1:5" ht="94.5">
      <c r="A201" s="6" t="s">
        <v>6</v>
      </c>
      <c r="B201" s="7">
        <v>198</v>
      </c>
      <c r="C201" s="8" t="str">
        <f t="shared" si="3"/>
        <v>1.-198</v>
      </c>
      <c r="D201" s="9" t="s">
        <v>209</v>
      </c>
      <c r="E201" s="10" t="s">
        <v>64</v>
      </c>
    </row>
    <row r="202" spans="1:5" ht="94.5">
      <c r="A202" s="6" t="s">
        <v>6</v>
      </c>
      <c r="B202" s="7">
        <v>199</v>
      </c>
      <c r="C202" s="8" t="str">
        <f t="shared" si="3"/>
        <v>1.-199</v>
      </c>
      <c r="D202" s="9" t="s">
        <v>210</v>
      </c>
      <c r="E202" s="10" t="s">
        <v>64</v>
      </c>
    </row>
    <row r="203" spans="1:5" ht="94.5">
      <c r="A203" s="6" t="s">
        <v>6</v>
      </c>
      <c r="B203" s="7">
        <v>200</v>
      </c>
      <c r="C203" s="8" t="str">
        <f t="shared" si="3"/>
        <v>1.-200</v>
      </c>
      <c r="D203" s="9" t="s">
        <v>211</v>
      </c>
      <c r="E203" s="10" t="s">
        <v>64</v>
      </c>
    </row>
    <row r="204" spans="1:5" ht="94.5">
      <c r="A204" s="6" t="s">
        <v>6</v>
      </c>
      <c r="B204" s="7">
        <v>201</v>
      </c>
      <c r="C204" s="8" t="str">
        <f t="shared" si="3"/>
        <v>1.-201</v>
      </c>
      <c r="D204" s="9" t="s">
        <v>212</v>
      </c>
      <c r="E204" s="10" t="s">
        <v>64</v>
      </c>
    </row>
    <row r="205" spans="1:5" ht="94.5">
      <c r="A205" s="6" t="s">
        <v>6</v>
      </c>
      <c r="B205" s="7">
        <v>202</v>
      </c>
      <c r="C205" s="8" t="str">
        <f t="shared" si="3"/>
        <v>1.-202</v>
      </c>
      <c r="D205" s="9" t="s">
        <v>213</v>
      </c>
      <c r="E205" s="10" t="s">
        <v>64</v>
      </c>
    </row>
    <row r="206" spans="1:5" ht="94.5">
      <c r="A206" s="6" t="s">
        <v>6</v>
      </c>
      <c r="B206" s="7">
        <v>203</v>
      </c>
      <c r="C206" s="8" t="str">
        <f t="shared" si="3"/>
        <v>1.-203</v>
      </c>
      <c r="D206" s="9" t="s">
        <v>214</v>
      </c>
      <c r="E206" s="10" t="s">
        <v>64</v>
      </c>
    </row>
    <row r="207" spans="1:5" ht="78.75">
      <c r="A207" s="6" t="s">
        <v>6</v>
      </c>
      <c r="B207" s="7">
        <v>204</v>
      </c>
      <c r="C207" s="8" t="str">
        <f t="shared" si="3"/>
        <v>1.-204</v>
      </c>
      <c r="D207" s="9" t="s">
        <v>215</v>
      </c>
      <c r="E207" s="10" t="s">
        <v>64</v>
      </c>
    </row>
    <row r="208" spans="1:5" ht="63">
      <c r="A208" s="6" t="s">
        <v>6</v>
      </c>
      <c r="B208" s="7">
        <v>205</v>
      </c>
      <c r="C208" s="8" t="str">
        <f t="shared" si="3"/>
        <v>1.-205</v>
      </c>
      <c r="D208" s="9" t="s">
        <v>216</v>
      </c>
      <c r="E208" s="10" t="s">
        <v>64</v>
      </c>
    </row>
    <row r="209" spans="1:5" ht="63">
      <c r="A209" s="6" t="s">
        <v>6</v>
      </c>
      <c r="B209" s="7">
        <v>206</v>
      </c>
      <c r="C209" s="8" t="str">
        <f t="shared" si="3"/>
        <v>1.-206</v>
      </c>
      <c r="D209" s="9" t="s">
        <v>217</v>
      </c>
      <c r="E209" s="10" t="s">
        <v>64</v>
      </c>
    </row>
    <row r="210" spans="1:5" ht="63">
      <c r="A210" s="6" t="s">
        <v>6</v>
      </c>
      <c r="B210" s="7">
        <v>207</v>
      </c>
      <c r="C210" s="8" t="str">
        <f t="shared" si="3"/>
        <v>1.-207</v>
      </c>
      <c r="D210" s="9" t="s">
        <v>218</v>
      </c>
      <c r="E210" s="10" t="s">
        <v>64</v>
      </c>
    </row>
    <row r="211" spans="1:5" ht="63">
      <c r="A211" s="6" t="s">
        <v>6</v>
      </c>
      <c r="B211" s="7">
        <v>208</v>
      </c>
      <c r="C211" s="8" t="str">
        <f t="shared" si="3"/>
        <v>1.-208</v>
      </c>
      <c r="D211" s="9" t="s">
        <v>219</v>
      </c>
      <c r="E211" s="10" t="s">
        <v>64</v>
      </c>
    </row>
    <row r="212" spans="1:5" ht="63">
      <c r="A212" s="6" t="s">
        <v>6</v>
      </c>
      <c r="B212" s="7">
        <v>209</v>
      </c>
      <c r="C212" s="8" t="str">
        <f t="shared" si="3"/>
        <v>1.-209</v>
      </c>
      <c r="D212" s="9" t="s">
        <v>220</v>
      </c>
      <c r="E212" s="10" t="s">
        <v>64</v>
      </c>
    </row>
    <row r="213" spans="1:5" ht="63">
      <c r="A213" s="6" t="s">
        <v>6</v>
      </c>
      <c r="B213" s="7">
        <v>210</v>
      </c>
      <c r="C213" s="8" t="str">
        <f t="shared" si="3"/>
        <v>1.-210</v>
      </c>
      <c r="D213" s="9" t="s">
        <v>221</v>
      </c>
      <c r="E213" s="10" t="s">
        <v>64</v>
      </c>
    </row>
    <row r="214" spans="1:5" ht="63">
      <c r="A214" s="6" t="s">
        <v>6</v>
      </c>
      <c r="B214" s="7">
        <v>211</v>
      </c>
      <c r="C214" s="8" t="str">
        <f t="shared" si="3"/>
        <v>1.-211</v>
      </c>
      <c r="D214" s="9" t="s">
        <v>222</v>
      </c>
      <c r="E214" s="10" t="s">
        <v>64</v>
      </c>
    </row>
    <row r="215" spans="1:5" ht="78.75">
      <c r="A215" s="6" t="s">
        <v>6</v>
      </c>
      <c r="B215" s="7">
        <v>212</v>
      </c>
      <c r="C215" s="8" t="str">
        <f t="shared" si="3"/>
        <v>1.-212</v>
      </c>
      <c r="D215" s="9" t="s">
        <v>223</v>
      </c>
      <c r="E215" s="10" t="s">
        <v>224</v>
      </c>
    </row>
    <row r="216" spans="1:5" ht="78.75">
      <c r="A216" s="6" t="s">
        <v>6</v>
      </c>
      <c r="B216" s="7">
        <v>213</v>
      </c>
      <c r="C216" s="8" t="str">
        <f t="shared" si="3"/>
        <v>1.-213</v>
      </c>
      <c r="D216" s="9" t="s">
        <v>225</v>
      </c>
      <c r="E216" s="10" t="s">
        <v>224</v>
      </c>
    </row>
    <row r="217" spans="1:5" ht="78.75">
      <c r="A217" s="6" t="s">
        <v>6</v>
      </c>
      <c r="B217" s="7">
        <v>214</v>
      </c>
      <c r="C217" s="8" t="str">
        <f t="shared" si="3"/>
        <v>1.-214</v>
      </c>
      <c r="D217" s="9" t="s">
        <v>226</v>
      </c>
      <c r="E217" s="10" t="s">
        <v>224</v>
      </c>
    </row>
    <row r="218" spans="1:5" ht="78.75">
      <c r="A218" s="6" t="s">
        <v>6</v>
      </c>
      <c r="B218" s="7">
        <v>215</v>
      </c>
      <c r="C218" s="8" t="str">
        <f t="shared" si="3"/>
        <v>1.-215</v>
      </c>
      <c r="D218" s="9" t="s">
        <v>227</v>
      </c>
      <c r="E218" s="10" t="s">
        <v>224</v>
      </c>
    </row>
    <row r="219" spans="1:5" ht="78.75">
      <c r="A219" s="6" t="s">
        <v>6</v>
      </c>
      <c r="B219" s="7">
        <v>216</v>
      </c>
      <c r="C219" s="8" t="str">
        <f t="shared" si="3"/>
        <v>1.-216</v>
      </c>
      <c r="D219" s="9" t="s">
        <v>228</v>
      </c>
      <c r="E219" s="10" t="s">
        <v>224</v>
      </c>
    </row>
    <row r="220" spans="1:5" ht="78.75">
      <c r="A220" s="6" t="s">
        <v>6</v>
      </c>
      <c r="B220" s="7">
        <v>217</v>
      </c>
      <c r="C220" s="8" t="str">
        <f t="shared" si="3"/>
        <v>1.-217</v>
      </c>
      <c r="D220" s="9" t="s">
        <v>229</v>
      </c>
      <c r="E220" s="10" t="s">
        <v>224</v>
      </c>
    </row>
    <row r="221" spans="1:5" ht="78.75">
      <c r="A221" s="6" t="s">
        <v>6</v>
      </c>
      <c r="B221" s="7">
        <v>218</v>
      </c>
      <c r="C221" s="8" t="str">
        <f t="shared" si="3"/>
        <v>1.-218</v>
      </c>
      <c r="D221" s="9" t="s">
        <v>230</v>
      </c>
      <c r="E221" s="10" t="s">
        <v>64</v>
      </c>
    </row>
    <row r="222" spans="1:5" ht="78.75">
      <c r="A222" s="6" t="s">
        <v>6</v>
      </c>
      <c r="B222" s="7">
        <v>219</v>
      </c>
      <c r="C222" s="8" t="str">
        <f t="shared" si="3"/>
        <v>1.-219</v>
      </c>
      <c r="D222" s="9" t="s">
        <v>231</v>
      </c>
      <c r="E222" s="10" t="s">
        <v>64</v>
      </c>
    </row>
    <row r="223" spans="1:5" ht="78.75">
      <c r="A223" s="6" t="s">
        <v>6</v>
      </c>
      <c r="B223" s="7">
        <v>220</v>
      </c>
      <c r="C223" s="8" t="str">
        <f t="shared" si="3"/>
        <v>1.-220</v>
      </c>
      <c r="D223" s="9" t="s">
        <v>232</v>
      </c>
      <c r="E223" s="10" t="s">
        <v>64</v>
      </c>
    </row>
    <row r="224" spans="1:5" ht="78.75">
      <c r="A224" s="6" t="s">
        <v>6</v>
      </c>
      <c r="B224" s="7">
        <v>221</v>
      </c>
      <c r="C224" s="8" t="str">
        <f t="shared" si="3"/>
        <v>1.-221</v>
      </c>
      <c r="D224" s="9" t="s">
        <v>233</v>
      </c>
      <c r="E224" s="10" t="s">
        <v>64</v>
      </c>
    </row>
    <row r="225" spans="1:5" ht="78.75">
      <c r="A225" s="6" t="s">
        <v>6</v>
      </c>
      <c r="B225" s="7">
        <v>222</v>
      </c>
      <c r="C225" s="8" t="str">
        <f t="shared" si="3"/>
        <v>1.-222</v>
      </c>
      <c r="D225" s="9" t="s">
        <v>234</v>
      </c>
      <c r="E225" s="10" t="s">
        <v>64</v>
      </c>
    </row>
    <row r="226" spans="1:5" ht="78.75">
      <c r="A226" s="6" t="s">
        <v>6</v>
      </c>
      <c r="B226" s="7">
        <v>223</v>
      </c>
      <c r="C226" s="8" t="str">
        <f t="shared" si="3"/>
        <v>1.-223</v>
      </c>
      <c r="D226" s="9" t="s">
        <v>235</v>
      </c>
      <c r="E226" s="10" t="s">
        <v>64</v>
      </c>
    </row>
    <row r="227" spans="1:5" ht="47.25">
      <c r="A227" s="6" t="s">
        <v>6</v>
      </c>
      <c r="B227" s="7">
        <v>224</v>
      </c>
      <c r="C227" s="8" t="str">
        <f t="shared" si="3"/>
        <v>1.-224</v>
      </c>
      <c r="D227" s="9" t="s">
        <v>236</v>
      </c>
      <c r="E227" s="10" t="s">
        <v>64</v>
      </c>
    </row>
    <row r="228" spans="1:5" ht="47.25">
      <c r="A228" s="6" t="s">
        <v>6</v>
      </c>
      <c r="B228" s="7">
        <v>225</v>
      </c>
      <c r="C228" s="8" t="str">
        <f t="shared" si="3"/>
        <v>1.-225</v>
      </c>
      <c r="D228" s="9" t="s">
        <v>237</v>
      </c>
      <c r="E228" s="10" t="s">
        <v>64</v>
      </c>
    </row>
    <row r="229" spans="1:5" ht="47.25">
      <c r="A229" s="6" t="s">
        <v>6</v>
      </c>
      <c r="B229" s="7">
        <v>226</v>
      </c>
      <c r="C229" s="8" t="str">
        <f t="shared" si="3"/>
        <v>1.-226</v>
      </c>
      <c r="D229" s="9" t="s">
        <v>238</v>
      </c>
      <c r="E229" s="10" t="s">
        <v>64</v>
      </c>
    </row>
    <row r="230" spans="1:5" ht="47.25">
      <c r="A230" s="6" t="s">
        <v>6</v>
      </c>
      <c r="B230" s="7">
        <v>227</v>
      </c>
      <c r="C230" s="8" t="str">
        <f t="shared" si="3"/>
        <v>1.-227</v>
      </c>
      <c r="D230" s="9" t="s">
        <v>239</v>
      </c>
      <c r="E230" s="10" t="s">
        <v>64</v>
      </c>
    </row>
    <row r="231" spans="1:5" ht="47.25">
      <c r="A231" s="6" t="s">
        <v>6</v>
      </c>
      <c r="B231" s="7">
        <v>228</v>
      </c>
      <c r="C231" s="8" t="str">
        <f t="shared" si="3"/>
        <v>1.-228</v>
      </c>
      <c r="D231" s="9" t="s">
        <v>240</v>
      </c>
      <c r="E231" s="10" t="s">
        <v>64</v>
      </c>
    </row>
    <row r="232" spans="1:5" ht="63">
      <c r="A232" s="6" t="s">
        <v>6</v>
      </c>
      <c r="B232" s="7">
        <v>229</v>
      </c>
      <c r="C232" s="8" t="str">
        <f t="shared" si="3"/>
        <v>1.-229</v>
      </c>
      <c r="D232" s="9" t="s">
        <v>241</v>
      </c>
      <c r="E232" s="10" t="s">
        <v>64</v>
      </c>
    </row>
    <row r="233" spans="1:5" ht="63">
      <c r="A233" s="6" t="s">
        <v>6</v>
      </c>
      <c r="B233" s="7">
        <v>230</v>
      </c>
      <c r="C233" s="8" t="str">
        <f t="shared" si="3"/>
        <v>1.-230</v>
      </c>
      <c r="D233" s="9" t="s">
        <v>242</v>
      </c>
      <c r="E233" s="10" t="s">
        <v>64</v>
      </c>
    </row>
    <row r="234" spans="1:5" ht="63">
      <c r="A234" s="6" t="s">
        <v>6</v>
      </c>
      <c r="B234" s="7">
        <v>231</v>
      </c>
      <c r="C234" s="8" t="str">
        <f t="shared" si="3"/>
        <v>1.-231</v>
      </c>
      <c r="D234" s="9" t="s">
        <v>243</v>
      </c>
      <c r="E234" s="10" t="s">
        <v>64</v>
      </c>
    </row>
    <row r="235" spans="1:5" ht="63">
      <c r="A235" s="6" t="s">
        <v>6</v>
      </c>
      <c r="B235" s="7">
        <v>232</v>
      </c>
      <c r="C235" s="8" t="str">
        <f t="shared" si="3"/>
        <v>1.-232</v>
      </c>
      <c r="D235" s="9" t="s">
        <v>244</v>
      </c>
      <c r="E235" s="10" t="s">
        <v>64</v>
      </c>
    </row>
    <row r="236" spans="1:5" ht="63">
      <c r="A236" s="6" t="s">
        <v>6</v>
      </c>
      <c r="B236" s="7">
        <v>233</v>
      </c>
      <c r="C236" s="8" t="str">
        <f t="shared" si="3"/>
        <v>1.-233</v>
      </c>
      <c r="D236" s="9" t="s">
        <v>245</v>
      </c>
      <c r="E236" s="10" t="s">
        <v>64</v>
      </c>
    </row>
    <row r="237" spans="1:5" ht="63">
      <c r="A237" s="6" t="s">
        <v>6</v>
      </c>
      <c r="B237" s="7">
        <v>234</v>
      </c>
      <c r="C237" s="8" t="str">
        <f t="shared" si="3"/>
        <v>1.-234</v>
      </c>
      <c r="D237" s="9" t="s">
        <v>246</v>
      </c>
      <c r="E237" s="10" t="s">
        <v>64</v>
      </c>
    </row>
    <row r="238" spans="1:5" ht="63">
      <c r="A238" s="6" t="s">
        <v>6</v>
      </c>
      <c r="B238" s="7">
        <v>235</v>
      </c>
      <c r="C238" s="8" t="str">
        <f t="shared" si="3"/>
        <v>1.-235</v>
      </c>
      <c r="D238" s="9" t="s">
        <v>247</v>
      </c>
      <c r="E238" s="10" t="s">
        <v>64</v>
      </c>
    </row>
    <row r="239" spans="1:5" ht="63">
      <c r="A239" s="6" t="s">
        <v>6</v>
      </c>
      <c r="B239" s="7">
        <v>236</v>
      </c>
      <c r="C239" s="8" t="str">
        <f t="shared" si="3"/>
        <v>1.-236</v>
      </c>
      <c r="D239" s="9" t="s">
        <v>248</v>
      </c>
      <c r="E239" s="10" t="s">
        <v>64</v>
      </c>
    </row>
    <row r="240" spans="1:5" ht="63">
      <c r="A240" s="6" t="s">
        <v>6</v>
      </c>
      <c r="B240" s="7">
        <v>237</v>
      </c>
      <c r="C240" s="8" t="str">
        <f t="shared" si="3"/>
        <v>1.-237</v>
      </c>
      <c r="D240" s="9" t="s">
        <v>249</v>
      </c>
      <c r="E240" s="10" t="s">
        <v>64</v>
      </c>
    </row>
    <row r="241" spans="1:5" ht="63">
      <c r="A241" s="6" t="s">
        <v>6</v>
      </c>
      <c r="B241" s="7">
        <v>238</v>
      </c>
      <c r="C241" s="8" t="str">
        <f t="shared" si="3"/>
        <v>1.-238</v>
      </c>
      <c r="D241" s="9" t="s">
        <v>250</v>
      </c>
      <c r="E241" s="10" t="s">
        <v>64</v>
      </c>
    </row>
    <row r="242" spans="1:5" ht="47.25">
      <c r="A242" s="6" t="s">
        <v>6</v>
      </c>
      <c r="B242" s="7">
        <v>239</v>
      </c>
      <c r="C242" s="8" t="str">
        <f t="shared" si="3"/>
        <v>1.-239</v>
      </c>
      <c r="D242" s="9" t="s">
        <v>251</v>
      </c>
      <c r="E242" s="10" t="s">
        <v>252</v>
      </c>
    </row>
    <row r="243" spans="1:5" ht="47.25">
      <c r="A243" s="6" t="s">
        <v>6</v>
      </c>
      <c r="B243" s="7">
        <v>240</v>
      </c>
      <c r="C243" s="8" t="str">
        <f t="shared" si="3"/>
        <v>1.-240</v>
      </c>
      <c r="D243" s="9" t="s">
        <v>253</v>
      </c>
      <c r="E243" s="10" t="s">
        <v>252</v>
      </c>
    </row>
    <row r="244" spans="1:5" ht="47.25">
      <c r="A244" s="6" t="s">
        <v>6</v>
      </c>
      <c r="B244" s="7">
        <v>241</v>
      </c>
      <c r="C244" s="8" t="str">
        <f t="shared" si="3"/>
        <v>1.-241</v>
      </c>
      <c r="D244" s="9" t="s">
        <v>254</v>
      </c>
      <c r="E244" s="10" t="s">
        <v>255</v>
      </c>
    </row>
    <row r="245" spans="1:5" ht="47.25">
      <c r="A245" s="6" t="s">
        <v>6</v>
      </c>
      <c r="B245" s="7">
        <v>242</v>
      </c>
      <c r="C245" s="8" t="str">
        <f t="shared" si="3"/>
        <v>1.-242</v>
      </c>
      <c r="D245" s="9" t="s">
        <v>256</v>
      </c>
      <c r="E245" s="10" t="s">
        <v>64</v>
      </c>
    </row>
    <row r="246" spans="1:5" ht="31.5">
      <c r="A246" s="6" t="s">
        <v>6</v>
      </c>
      <c r="B246" s="7">
        <v>243</v>
      </c>
      <c r="C246" s="8" t="str">
        <f t="shared" si="3"/>
        <v>1.-243</v>
      </c>
      <c r="D246" s="11" t="s">
        <v>257</v>
      </c>
      <c r="E246" s="10" t="s">
        <v>258</v>
      </c>
    </row>
    <row r="247" spans="1:5" ht="31.5">
      <c r="A247" s="6" t="s">
        <v>6</v>
      </c>
      <c r="B247" s="7">
        <v>244</v>
      </c>
      <c r="C247" s="8" t="str">
        <f t="shared" si="3"/>
        <v>1.-244</v>
      </c>
      <c r="D247" s="11" t="s">
        <v>259</v>
      </c>
      <c r="E247" s="10" t="s">
        <v>258</v>
      </c>
    </row>
    <row r="248" spans="1:5" ht="31.5">
      <c r="A248" s="6" t="s">
        <v>6</v>
      </c>
      <c r="B248" s="7">
        <v>245</v>
      </c>
      <c r="C248" s="8" t="str">
        <f t="shared" si="3"/>
        <v>1.-245</v>
      </c>
      <c r="D248" s="11" t="s">
        <v>260</v>
      </c>
      <c r="E248" s="10" t="s">
        <v>258</v>
      </c>
    </row>
    <row r="249" spans="1:5" ht="31.5">
      <c r="A249" s="6" t="s">
        <v>6</v>
      </c>
      <c r="B249" s="7">
        <v>246</v>
      </c>
      <c r="C249" s="8" t="str">
        <f t="shared" si="3"/>
        <v>1.-246</v>
      </c>
      <c r="D249" s="11" t="s">
        <v>261</v>
      </c>
      <c r="E249" s="10" t="s">
        <v>258</v>
      </c>
    </row>
    <row r="250" spans="1:5" ht="31.5">
      <c r="A250" s="6" t="s">
        <v>6</v>
      </c>
      <c r="B250" s="7">
        <v>247</v>
      </c>
      <c r="C250" s="8" t="str">
        <f t="shared" si="3"/>
        <v>1.-247</v>
      </c>
      <c r="D250" s="11" t="s">
        <v>262</v>
      </c>
      <c r="E250" s="10" t="s">
        <v>258</v>
      </c>
    </row>
    <row r="251" spans="1:5" ht="31.5">
      <c r="A251" s="6" t="s">
        <v>6</v>
      </c>
      <c r="B251" s="7">
        <v>248</v>
      </c>
      <c r="C251" s="8" t="str">
        <f t="shared" si="3"/>
        <v>1.-248</v>
      </c>
      <c r="D251" s="11" t="s">
        <v>263</v>
      </c>
      <c r="E251" s="10" t="s">
        <v>264</v>
      </c>
    </row>
    <row r="252" spans="1:5" ht="31.5">
      <c r="A252" s="6" t="s">
        <v>6</v>
      </c>
      <c r="B252" s="7">
        <v>249</v>
      </c>
      <c r="C252" s="8" t="str">
        <f t="shared" si="3"/>
        <v>1.-249</v>
      </c>
      <c r="D252" s="12" t="s">
        <v>265</v>
      </c>
      <c r="E252" s="10" t="s">
        <v>264</v>
      </c>
    </row>
    <row r="253" spans="1:5" ht="31.5">
      <c r="A253" s="6" t="s">
        <v>6</v>
      </c>
      <c r="B253" s="7">
        <v>250</v>
      </c>
      <c r="C253" s="8" t="str">
        <f t="shared" si="3"/>
        <v>1.-250</v>
      </c>
      <c r="D253" s="11" t="s">
        <v>266</v>
      </c>
      <c r="E253" s="10" t="s">
        <v>264</v>
      </c>
    </row>
    <row r="254" spans="1:5" ht="31.5">
      <c r="A254" s="6" t="s">
        <v>6</v>
      </c>
      <c r="B254" s="7">
        <v>251</v>
      </c>
      <c r="C254" s="8" t="str">
        <f t="shared" si="3"/>
        <v>1.-251</v>
      </c>
      <c r="D254" s="11" t="s">
        <v>267</v>
      </c>
      <c r="E254" s="10" t="s">
        <v>264</v>
      </c>
    </row>
    <row r="255" spans="1:5" ht="31.5">
      <c r="A255" s="6" t="s">
        <v>6</v>
      </c>
      <c r="B255" s="7">
        <v>252</v>
      </c>
      <c r="C255" s="8" t="str">
        <f t="shared" si="3"/>
        <v>1.-252</v>
      </c>
      <c r="D255" s="11" t="s">
        <v>268</v>
      </c>
      <c r="E255" s="10" t="s">
        <v>264</v>
      </c>
    </row>
    <row r="256" spans="1:5" ht="31.5">
      <c r="A256" s="6" t="s">
        <v>6</v>
      </c>
      <c r="B256" s="7">
        <v>253</v>
      </c>
      <c r="C256" s="8" t="str">
        <f t="shared" si="3"/>
        <v>1.-253</v>
      </c>
      <c r="D256" s="11" t="s">
        <v>269</v>
      </c>
      <c r="E256" s="10" t="s">
        <v>264</v>
      </c>
    </row>
    <row r="257" spans="1:5" ht="31.5">
      <c r="A257" s="6" t="s">
        <v>6</v>
      </c>
      <c r="B257" s="7">
        <v>254</v>
      </c>
      <c r="C257" s="8" t="str">
        <f t="shared" si="3"/>
        <v>1.-254</v>
      </c>
      <c r="D257" s="11" t="s">
        <v>270</v>
      </c>
      <c r="E257" s="10" t="s">
        <v>264</v>
      </c>
    </row>
    <row r="258" spans="1:5" ht="31.5">
      <c r="A258" s="6" t="s">
        <v>6</v>
      </c>
      <c r="B258" s="7">
        <v>255</v>
      </c>
      <c r="C258" s="8" t="str">
        <f t="shared" si="3"/>
        <v>1.-255</v>
      </c>
      <c r="D258" s="11" t="s">
        <v>271</v>
      </c>
      <c r="E258" s="10" t="s">
        <v>272</v>
      </c>
    </row>
    <row r="259" spans="1:5" ht="31.5">
      <c r="A259" s="6" t="s">
        <v>6</v>
      </c>
      <c r="B259" s="7">
        <v>256</v>
      </c>
      <c r="C259" s="8" t="str">
        <f t="shared" si="3"/>
        <v>1.-256</v>
      </c>
      <c r="D259" s="12" t="s">
        <v>273</v>
      </c>
      <c r="E259" s="10" t="s">
        <v>272</v>
      </c>
    </row>
    <row r="260" spans="1:5" ht="63">
      <c r="A260" s="6" t="s">
        <v>6</v>
      </c>
      <c r="B260" s="7">
        <v>257</v>
      </c>
      <c r="C260" s="8" t="str">
        <f t="shared" ref="C260:C323" si="4">A260&amp;-B260</f>
        <v>1.-257</v>
      </c>
      <c r="D260" s="11" t="s">
        <v>274</v>
      </c>
      <c r="E260" s="10" t="s">
        <v>272</v>
      </c>
    </row>
    <row r="261" spans="1:5" ht="63">
      <c r="A261" s="6" t="s">
        <v>6</v>
      </c>
      <c r="B261" s="7">
        <v>258</v>
      </c>
      <c r="C261" s="8" t="str">
        <f t="shared" si="4"/>
        <v>1.-258</v>
      </c>
      <c r="D261" s="11" t="s">
        <v>275</v>
      </c>
      <c r="E261" s="10" t="s">
        <v>272</v>
      </c>
    </row>
    <row r="262" spans="1:5" ht="63">
      <c r="A262" s="6" t="s">
        <v>6</v>
      </c>
      <c r="B262" s="7">
        <v>259</v>
      </c>
      <c r="C262" s="8" t="str">
        <f t="shared" si="4"/>
        <v>1.-259</v>
      </c>
      <c r="D262" s="11" t="s">
        <v>276</v>
      </c>
      <c r="E262" s="10" t="s">
        <v>272</v>
      </c>
    </row>
    <row r="263" spans="1:5" ht="63">
      <c r="A263" s="6" t="s">
        <v>6</v>
      </c>
      <c r="B263" s="7">
        <v>260</v>
      </c>
      <c r="C263" s="8" t="str">
        <f t="shared" si="4"/>
        <v>1.-260</v>
      </c>
      <c r="D263" s="11" t="s">
        <v>277</v>
      </c>
      <c r="E263" s="10" t="s">
        <v>272</v>
      </c>
    </row>
    <row r="264" spans="1:5" ht="63">
      <c r="A264" s="6" t="s">
        <v>6</v>
      </c>
      <c r="B264" s="7">
        <v>261</v>
      </c>
      <c r="C264" s="8" t="str">
        <f t="shared" si="4"/>
        <v>1.-261</v>
      </c>
      <c r="D264" s="11" t="s">
        <v>278</v>
      </c>
      <c r="E264" s="10" t="s">
        <v>272</v>
      </c>
    </row>
    <row r="265" spans="1:5" ht="47.25">
      <c r="A265" s="6" t="s">
        <v>6</v>
      </c>
      <c r="B265" s="7">
        <v>262</v>
      </c>
      <c r="C265" s="8" t="str">
        <f t="shared" si="4"/>
        <v>1.-262</v>
      </c>
      <c r="D265" s="9" t="s">
        <v>279</v>
      </c>
      <c r="E265" s="10" t="s">
        <v>280</v>
      </c>
    </row>
    <row r="266" spans="1:5" ht="31.5">
      <c r="A266" s="6" t="s">
        <v>6</v>
      </c>
      <c r="B266" s="7">
        <v>263</v>
      </c>
      <c r="C266" s="8" t="str">
        <f t="shared" si="4"/>
        <v>1.-263</v>
      </c>
      <c r="D266" s="9" t="s">
        <v>281</v>
      </c>
      <c r="E266" s="10" t="s">
        <v>224</v>
      </c>
    </row>
    <row r="267" spans="1:5" ht="31.5">
      <c r="A267" s="6" t="s">
        <v>6</v>
      </c>
      <c r="B267" s="7">
        <v>264</v>
      </c>
      <c r="C267" s="8" t="str">
        <f t="shared" si="4"/>
        <v>1.-264</v>
      </c>
      <c r="D267" s="9" t="s">
        <v>282</v>
      </c>
      <c r="E267" s="10" t="s">
        <v>252</v>
      </c>
    </row>
    <row r="268" spans="1:5" ht="47.25">
      <c r="A268" s="6" t="s">
        <v>6</v>
      </c>
      <c r="B268" s="7">
        <v>265</v>
      </c>
      <c r="C268" s="8" t="str">
        <f t="shared" si="4"/>
        <v>1.-265</v>
      </c>
      <c r="D268" s="9" t="s">
        <v>283</v>
      </c>
      <c r="E268" s="10" t="s">
        <v>272</v>
      </c>
    </row>
    <row r="269" spans="1:5" ht="47.25">
      <c r="A269" s="6" t="s">
        <v>6</v>
      </c>
      <c r="B269" s="7">
        <v>266</v>
      </c>
      <c r="C269" s="8" t="str">
        <f t="shared" si="4"/>
        <v>1.-266</v>
      </c>
      <c r="D269" s="9" t="s">
        <v>284</v>
      </c>
      <c r="E269" s="10" t="s">
        <v>272</v>
      </c>
    </row>
    <row r="270" spans="1:5" ht="31.5">
      <c r="A270" s="6" t="s">
        <v>6</v>
      </c>
      <c r="B270" s="7">
        <v>267</v>
      </c>
      <c r="C270" s="8" t="str">
        <f t="shared" si="4"/>
        <v>1.-267</v>
      </c>
      <c r="D270" s="9" t="s">
        <v>285</v>
      </c>
      <c r="E270" s="10" t="s">
        <v>272</v>
      </c>
    </row>
    <row r="271" spans="1:5" ht="63">
      <c r="A271" s="6" t="s">
        <v>6</v>
      </c>
      <c r="B271" s="7">
        <v>268</v>
      </c>
      <c r="C271" s="8" t="str">
        <f t="shared" si="4"/>
        <v>1.-268</v>
      </c>
      <c r="D271" s="13" t="s">
        <v>286</v>
      </c>
      <c r="E271" s="10" t="s">
        <v>42</v>
      </c>
    </row>
    <row r="272" spans="1:5" ht="63">
      <c r="A272" s="6" t="s">
        <v>6</v>
      </c>
      <c r="B272" s="7">
        <v>269</v>
      </c>
      <c r="C272" s="8" t="str">
        <f t="shared" si="4"/>
        <v>1.-269</v>
      </c>
      <c r="D272" s="11" t="s">
        <v>287</v>
      </c>
      <c r="E272" s="10" t="s">
        <v>42</v>
      </c>
    </row>
    <row r="273" spans="1:5" ht="63">
      <c r="A273" s="6" t="s">
        <v>6</v>
      </c>
      <c r="B273" s="7">
        <v>270</v>
      </c>
      <c r="C273" s="8" t="str">
        <f t="shared" si="4"/>
        <v>1.-270</v>
      </c>
      <c r="D273" s="11" t="s">
        <v>288</v>
      </c>
      <c r="E273" s="10" t="s">
        <v>42</v>
      </c>
    </row>
    <row r="274" spans="1:5" ht="63">
      <c r="A274" s="6" t="s">
        <v>6</v>
      </c>
      <c r="B274" s="7">
        <v>271</v>
      </c>
      <c r="C274" s="8" t="str">
        <f t="shared" si="4"/>
        <v>1.-271</v>
      </c>
      <c r="D274" s="11" t="s">
        <v>289</v>
      </c>
      <c r="E274" s="10" t="s">
        <v>42</v>
      </c>
    </row>
    <row r="275" spans="1:5" ht="63">
      <c r="A275" s="6" t="s">
        <v>6</v>
      </c>
      <c r="B275" s="7">
        <v>272</v>
      </c>
      <c r="C275" s="8" t="str">
        <f t="shared" si="4"/>
        <v>1.-272</v>
      </c>
      <c r="D275" s="11" t="s">
        <v>290</v>
      </c>
      <c r="E275" s="10" t="s">
        <v>42</v>
      </c>
    </row>
    <row r="276" spans="1:5" ht="63">
      <c r="A276" s="6" t="s">
        <v>6</v>
      </c>
      <c r="B276" s="7">
        <v>273</v>
      </c>
      <c r="C276" s="8" t="str">
        <f t="shared" si="4"/>
        <v>1.-273</v>
      </c>
      <c r="D276" s="11" t="s">
        <v>291</v>
      </c>
      <c r="E276" s="10" t="s">
        <v>42</v>
      </c>
    </row>
    <row r="277" spans="1:5" ht="63">
      <c r="A277" s="6" t="s">
        <v>6</v>
      </c>
      <c r="B277" s="7">
        <v>274</v>
      </c>
      <c r="C277" s="8" t="str">
        <f t="shared" si="4"/>
        <v>1.-274</v>
      </c>
      <c r="D277" s="11" t="s">
        <v>292</v>
      </c>
      <c r="E277" s="10" t="s">
        <v>42</v>
      </c>
    </row>
    <row r="278" spans="1:5" ht="63">
      <c r="A278" s="6" t="s">
        <v>6</v>
      </c>
      <c r="B278" s="7">
        <v>275</v>
      </c>
      <c r="C278" s="8" t="str">
        <f t="shared" si="4"/>
        <v>1.-275</v>
      </c>
      <c r="D278" s="13" t="s">
        <v>293</v>
      </c>
      <c r="E278" s="10" t="s">
        <v>42</v>
      </c>
    </row>
    <row r="279" spans="1:5" ht="63">
      <c r="A279" s="6" t="s">
        <v>6</v>
      </c>
      <c r="B279" s="7">
        <v>276</v>
      </c>
      <c r="C279" s="8" t="str">
        <f t="shared" si="4"/>
        <v>1.-276</v>
      </c>
      <c r="D279" s="11" t="s">
        <v>294</v>
      </c>
      <c r="E279" s="10" t="s">
        <v>42</v>
      </c>
    </row>
    <row r="280" spans="1:5" ht="63">
      <c r="A280" s="6" t="s">
        <v>6</v>
      </c>
      <c r="B280" s="7">
        <v>277</v>
      </c>
      <c r="C280" s="8" t="str">
        <f t="shared" si="4"/>
        <v>1.-277</v>
      </c>
      <c r="D280" s="11" t="s">
        <v>295</v>
      </c>
      <c r="E280" s="10" t="s">
        <v>42</v>
      </c>
    </row>
    <row r="281" spans="1:5" ht="63">
      <c r="A281" s="6" t="s">
        <v>6</v>
      </c>
      <c r="B281" s="7">
        <v>278</v>
      </c>
      <c r="C281" s="8" t="str">
        <f t="shared" si="4"/>
        <v>1.-278</v>
      </c>
      <c r="D281" s="11" t="s">
        <v>296</v>
      </c>
      <c r="E281" s="10" t="s">
        <v>42</v>
      </c>
    </row>
    <row r="282" spans="1:5" ht="63">
      <c r="A282" s="6" t="s">
        <v>6</v>
      </c>
      <c r="B282" s="7">
        <v>279</v>
      </c>
      <c r="C282" s="8" t="str">
        <f t="shared" si="4"/>
        <v>1.-279</v>
      </c>
      <c r="D282" s="11" t="s">
        <v>297</v>
      </c>
      <c r="E282" s="10" t="s">
        <v>42</v>
      </c>
    </row>
    <row r="283" spans="1:5" ht="63">
      <c r="A283" s="6" t="s">
        <v>6</v>
      </c>
      <c r="B283" s="7">
        <v>280</v>
      </c>
      <c r="C283" s="8" t="str">
        <f t="shared" si="4"/>
        <v>1.-280</v>
      </c>
      <c r="D283" s="11" t="s">
        <v>298</v>
      </c>
      <c r="E283" s="10" t="s">
        <v>42</v>
      </c>
    </row>
    <row r="284" spans="1:5" ht="63">
      <c r="A284" s="6" t="s">
        <v>6</v>
      </c>
      <c r="B284" s="7">
        <v>281</v>
      </c>
      <c r="C284" s="8" t="str">
        <f t="shared" si="4"/>
        <v>1.-281</v>
      </c>
      <c r="D284" s="11" t="s">
        <v>299</v>
      </c>
      <c r="E284" s="10" t="s">
        <v>42</v>
      </c>
    </row>
    <row r="285" spans="1:5" ht="63">
      <c r="A285" s="6" t="s">
        <v>6</v>
      </c>
      <c r="B285" s="7">
        <v>282</v>
      </c>
      <c r="C285" s="8" t="str">
        <f t="shared" si="4"/>
        <v>1.-282</v>
      </c>
      <c r="D285" s="13" t="s">
        <v>300</v>
      </c>
      <c r="E285" s="10" t="s">
        <v>42</v>
      </c>
    </row>
    <row r="286" spans="1:5" ht="63">
      <c r="A286" s="6" t="s">
        <v>6</v>
      </c>
      <c r="B286" s="7">
        <v>283</v>
      </c>
      <c r="C286" s="8" t="str">
        <f t="shared" si="4"/>
        <v>1.-283</v>
      </c>
      <c r="D286" s="11" t="s">
        <v>301</v>
      </c>
      <c r="E286" s="10" t="s">
        <v>272</v>
      </c>
    </row>
    <row r="287" spans="1:5" ht="63">
      <c r="A287" s="6" t="s">
        <v>6</v>
      </c>
      <c r="B287" s="7">
        <v>284</v>
      </c>
      <c r="C287" s="8" t="str">
        <f t="shared" si="4"/>
        <v>1.-284</v>
      </c>
      <c r="D287" s="11" t="s">
        <v>302</v>
      </c>
      <c r="E287" s="10" t="s">
        <v>272</v>
      </c>
    </row>
    <row r="288" spans="1:5" ht="63">
      <c r="A288" s="6" t="s">
        <v>6</v>
      </c>
      <c r="B288" s="7">
        <v>285</v>
      </c>
      <c r="C288" s="8" t="str">
        <f t="shared" si="4"/>
        <v>1.-285</v>
      </c>
      <c r="D288" s="11" t="s">
        <v>303</v>
      </c>
      <c r="E288" s="10" t="s">
        <v>272</v>
      </c>
    </row>
    <row r="289" spans="1:5" ht="63">
      <c r="A289" s="6" t="s">
        <v>6</v>
      </c>
      <c r="B289" s="7">
        <v>286</v>
      </c>
      <c r="C289" s="8" t="str">
        <f t="shared" si="4"/>
        <v>1.-286</v>
      </c>
      <c r="D289" s="11" t="s">
        <v>304</v>
      </c>
      <c r="E289" s="10" t="s">
        <v>272</v>
      </c>
    </row>
    <row r="290" spans="1:5" ht="63">
      <c r="A290" s="6" t="s">
        <v>6</v>
      </c>
      <c r="B290" s="7">
        <v>287</v>
      </c>
      <c r="C290" s="8" t="str">
        <f t="shared" si="4"/>
        <v>1.-287</v>
      </c>
      <c r="D290" s="11" t="s">
        <v>305</v>
      </c>
      <c r="E290" s="10" t="s">
        <v>272</v>
      </c>
    </row>
    <row r="291" spans="1:5" ht="63">
      <c r="A291" s="6" t="s">
        <v>6</v>
      </c>
      <c r="B291" s="7">
        <v>288</v>
      </c>
      <c r="C291" s="8" t="str">
        <f t="shared" si="4"/>
        <v>1.-288</v>
      </c>
      <c r="D291" s="11" t="s">
        <v>306</v>
      </c>
      <c r="E291" s="10" t="s">
        <v>272</v>
      </c>
    </row>
    <row r="292" spans="1:5" ht="63">
      <c r="A292" s="6" t="s">
        <v>6</v>
      </c>
      <c r="B292" s="7">
        <v>289</v>
      </c>
      <c r="C292" s="8" t="str">
        <f t="shared" si="4"/>
        <v>1.-289</v>
      </c>
      <c r="D292" s="13" t="s">
        <v>307</v>
      </c>
      <c r="E292" s="10" t="s">
        <v>272</v>
      </c>
    </row>
    <row r="293" spans="1:5" ht="63">
      <c r="A293" s="6" t="s">
        <v>6</v>
      </c>
      <c r="B293" s="7">
        <v>290</v>
      </c>
      <c r="C293" s="8" t="str">
        <f t="shared" si="4"/>
        <v>1.-290</v>
      </c>
      <c r="D293" s="11" t="s">
        <v>308</v>
      </c>
      <c r="E293" s="10" t="s">
        <v>272</v>
      </c>
    </row>
    <row r="294" spans="1:5" ht="63">
      <c r="A294" s="6" t="s">
        <v>6</v>
      </c>
      <c r="B294" s="7">
        <v>291</v>
      </c>
      <c r="C294" s="8" t="str">
        <f t="shared" si="4"/>
        <v>1.-291</v>
      </c>
      <c r="D294" s="11" t="s">
        <v>309</v>
      </c>
      <c r="E294" s="10" t="s">
        <v>272</v>
      </c>
    </row>
    <row r="295" spans="1:5" ht="63">
      <c r="A295" s="6" t="s">
        <v>6</v>
      </c>
      <c r="B295" s="7">
        <v>292</v>
      </c>
      <c r="C295" s="8" t="str">
        <f t="shared" si="4"/>
        <v>1.-292</v>
      </c>
      <c r="D295" s="11" t="s">
        <v>310</v>
      </c>
      <c r="E295" s="10" t="s">
        <v>272</v>
      </c>
    </row>
    <row r="296" spans="1:5" ht="63">
      <c r="A296" s="6" t="s">
        <v>6</v>
      </c>
      <c r="B296" s="7">
        <v>293</v>
      </c>
      <c r="C296" s="8" t="str">
        <f t="shared" si="4"/>
        <v>1.-293</v>
      </c>
      <c r="D296" s="11" t="s">
        <v>311</v>
      </c>
      <c r="E296" s="10" t="s">
        <v>272</v>
      </c>
    </row>
    <row r="297" spans="1:5" ht="63">
      <c r="A297" s="6" t="s">
        <v>6</v>
      </c>
      <c r="B297" s="7">
        <v>294</v>
      </c>
      <c r="C297" s="8" t="str">
        <f t="shared" si="4"/>
        <v>1.-294</v>
      </c>
      <c r="D297" s="11" t="s">
        <v>312</v>
      </c>
      <c r="E297" s="10" t="s">
        <v>272</v>
      </c>
    </row>
    <row r="298" spans="1:5" ht="63">
      <c r="A298" s="6" t="s">
        <v>6</v>
      </c>
      <c r="B298" s="7">
        <v>295</v>
      </c>
      <c r="C298" s="8" t="str">
        <f t="shared" si="4"/>
        <v>1.-295</v>
      </c>
      <c r="D298" s="11" t="s">
        <v>313</v>
      </c>
      <c r="E298" s="10" t="s">
        <v>272</v>
      </c>
    </row>
    <row r="299" spans="1:5" ht="63">
      <c r="A299" s="6" t="s">
        <v>6</v>
      </c>
      <c r="B299" s="7">
        <v>296</v>
      </c>
      <c r="C299" s="8" t="str">
        <f t="shared" si="4"/>
        <v>1.-296</v>
      </c>
      <c r="D299" s="13" t="s">
        <v>314</v>
      </c>
      <c r="E299" s="10" t="s">
        <v>272</v>
      </c>
    </row>
    <row r="300" spans="1:5" ht="47.25">
      <c r="A300" s="6" t="s">
        <v>6</v>
      </c>
      <c r="B300" s="7">
        <v>297</v>
      </c>
      <c r="C300" s="8" t="str">
        <f t="shared" si="4"/>
        <v>1.-297</v>
      </c>
      <c r="D300" s="11" t="s">
        <v>315</v>
      </c>
      <c r="E300" s="10" t="s">
        <v>42</v>
      </c>
    </row>
    <row r="301" spans="1:5" ht="47.25">
      <c r="A301" s="6" t="s">
        <v>6</v>
      </c>
      <c r="B301" s="7">
        <v>298</v>
      </c>
      <c r="C301" s="8" t="str">
        <f t="shared" si="4"/>
        <v>1.-298</v>
      </c>
      <c r="D301" s="11" t="s">
        <v>316</v>
      </c>
      <c r="E301" s="10" t="s">
        <v>42</v>
      </c>
    </row>
    <row r="302" spans="1:5" ht="47.25">
      <c r="A302" s="6" t="s">
        <v>6</v>
      </c>
      <c r="B302" s="7">
        <v>299</v>
      </c>
      <c r="C302" s="8" t="str">
        <f t="shared" si="4"/>
        <v>1.-299</v>
      </c>
      <c r="D302" s="11" t="s">
        <v>317</v>
      </c>
      <c r="E302" s="10" t="s">
        <v>42</v>
      </c>
    </row>
    <row r="303" spans="1:5" ht="47.25">
      <c r="A303" s="6" t="s">
        <v>6</v>
      </c>
      <c r="B303" s="7">
        <v>300</v>
      </c>
      <c r="C303" s="8" t="str">
        <f t="shared" si="4"/>
        <v>1.-300</v>
      </c>
      <c r="D303" s="11" t="s">
        <v>318</v>
      </c>
      <c r="E303" s="10" t="s">
        <v>42</v>
      </c>
    </row>
    <row r="304" spans="1:5" ht="47.25">
      <c r="A304" s="6" t="s">
        <v>6</v>
      </c>
      <c r="B304" s="7">
        <v>301</v>
      </c>
      <c r="C304" s="8" t="str">
        <f t="shared" si="4"/>
        <v>1.-301</v>
      </c>
      <c r="D304" s="11" t="s">
        <v>319</v>
      </c>
      <c r="E304" s="10" t="s">
        <v>42</v>
      </c>
    </row>
    <row r="305" spans="1:5" ht="47.25">
      <c r="A305" s="6" t="s">
        <v>6</v>
      </c>
      <c r="B305" s="7">
        <v>302</v>
      </c>
      <c r="C305" s="8" t="str">
        <f t="shared" si="4"/>
        <v>1.-302</v>
      </c>
      <c r="D305" s="11" t="s">
        <v>320</v>
      </c>
      <c r="E305" s="10" t="s">
        <v>42</v>
      </c>
    </row>
    <row r="306" spans="1:5" ht="47.25">
      <c r="A306" s="6" t="s">
        <v>6</v>
      </c>
      <c r="B306" s="7">
        <v>303</v>
      </c>
      <c r="C306" s="8" t="str">
        <f t="shared" si="4"/>
        <v>1.-303</v>
      </c>
      <c r="D306" s="11" t="s">
        <v>321</v>
      </c>
      <c r="E306" s="10" t="s">
        <v>42</v>
      </c>
    </row>
    <row r="307" spans="1:5" ht="47.25">
      <c r="A307" s="6" t="s">
        <v>6</v>
      </c>
      <c r="B307" s="7">
        <v>304</v>
      </c>
      <c r="C307" s="8" t="str">
        <f t="shared" si="4"/>
        <v>1.-304</v>
      </c>
      <c r="D307" s="11" t="s">
        <v>322</v>
      </c>
      <c r="E307" s="10" t="s">
        <v>42</v>
      </c>
    </row>
    <row r="308" spans="1:5" ht="47.25">
      <c r="A308" s="6" t="s">
        <v>6</v>
      </c>
      <c r="B308" s="7">
        <v>305</v>
      </c>
      <c r="C308" s="8" t="str">
        <f t="shared" si="4"/>
        <v>1.-305</v>
      </c>
      <c r="D308" s="11" t="s">
        <v>323</v>
      </c>
      <c r="E308" s="10" t="s">
        <v>42</v>
      </c>
    </row>
    <row r="309" spans="1:5" ht="47.25">
      <c r="A309" s="6" t="s">
        <v>6</v>
      </c>
      <c r="B309" s="7">
        <v>306</v>
      </c>
      <c r="C309" s="8" t="str">
        <f t="shared" si="4"/>
        <v>1.-306</v>
      </c>
      <c r="D309" s="11" t="s">
        <v>324</v>
      </c>
      <c r="E309" s="10" t="s">
        <v>42</v>
      </c>
    </row>
    <row r="310" spans="1:5" ht="47.25">
      <c r="A310" s="6" t="s">
        <v>6</v>
      </c>
      <c r="B310" s="7">
        <v>307</v>
      </c>
      <c r="C310" s="8" t="str">
        <f t="shared" si="4"/>
        <v>1.-307</v>
      </c>
      <c r="D310" s="11" t="s">
        <v>325</v>
      </c>
      <c r="E310" s="10" t="s">
        <v>42</v>
      </c>
    </row>
    <row r="311" spans="1:5" ht="47.25">
      <c r="A311" s="6" t="s">
        <v>6</v>
      </c>
      <c r="B311" s="7">
        <v>308</v>
      </c>
      <c r="C311" s="8" t="str">
        <f t="shared" si="4"/>
        <v>1.-308</v>
      </c>
      <c r="D311" s="11" t="s">
        <v>326</v>
      </c>
      <c r="E311" s="10" t="s">
        <v>42</v>
      </c>
    </row>
    <row r="312" spans="1:5" ht="47.25">
      <c r="A312" s="6" t="s">
        <v>6</v>
      </c>
      <c r="B312" s="7">
        <v>309</v>
      </c>
      <c r="C312" s="8" t="str">
        <f t="shared" si="4"/>
        <v>1.-309</v>
      </c>
      <c r="D312" s="13" t="s">
        <v>327</v>
      </c>
      <c r="E312" s="10" t="s">
        <v>42</v>
      </c>
    </row>
    <row r="313" spans="1:5" ht="31.5">
      <c r="A313" s="6" t="s">
        <v>6</v>
      </c>
      <c r="B313" s="7">
        <v>310</v>
      </c>
      <c r="C313" s="8" t="str">
        <f t="shared" si="4"/>
        <v>1.-310</v>
      </c>
      <c r="D313" s="13" t="s">
        <v>328</v>
      </c>
      <c r="E313" s="10" t="s">
        <v>42</v>
      </c>
    </row>
    <row r="314" spans="1:5" ht="47.25">
      <c r="A314" s="6" t="s">
        <v>6</v>
      </c>
      <c r="B314" s="7">
        <v>311</v>
      </c>
      <c r="C314" s="8" t="str">
        <f t="shared" si="4"/>
        <v>1.-311</v>
      </c>
      <c r="D314" s="11" t="s">
        <v>329</v>
      </c>
      <c r="E314" s="10" t="s">
        <v>42</v>
      </c>
    </row>
    <row r="315" spans="1:5" ht="47.25">
      <c r="A315" s="6" t="s">
        <v>6</v>
      </c>
      <c r="B315" s="7">
        <v>312</v>
      </c>
      <c r="C315" s="8" t="str">
        <f t="shared" si="4"/>
        <v>1.-312</v>
      </c>
      <c r="D315" s="11" t="s">
        <v>330</v>
      </c>
      <c r="E315" s="10" t="s">
        <v>42</v>
      </c>
    </row>
    <row r="316" spans="1:5" ht="47.25">
      <c r="A316" s="6" t="s">
        <v>6</v>
      </c>
      <c r="B316" s="7">
        <v>313</v>
      </c>
      <c r="C316" s="8" t="str">
        <f t="shared" si="4"/>
        <v>1.-313</v>
      </c>
      <c r="D316" s="11" t="s">
        <v>331</v>
      </c>
      <c r="E316" s="10" t="s">
        <v>42</v>
      </c>
    </row>
    <row r="317" spans="1:5" ht="47.25">
      <c r="A317" s="6" t="s">
        <v>6</v>
      </c>
      <c r="B317" s="7">
        <v>314</v>
      </c>
      <c r="C317" s="8" t="str">
        <f t="shared" si="4"/>
        <v>1.-314</v>
      </c>
      <c r="D317" s="11" t="s">
        <v>332</v>
      </c>
      <c r="E317" s="10" t="s">
        <v>42</v>
      </c>
    </row>
    <row r="318" spans="1:5" ht="47.25">
      <c r="A318" s="6" t="s">
        <v>6</v>
      </c>
      <c r="B318" s="7">
        <v>315</v>
      </c>
      <c r="C318" s="8" t="str">
        <f t="shared" si="4"/>
        <v>1.-315</v>
      </c>
      <c r="D318" s="11" t="s">
        <v>333</v>
      </c>
      <c r="E318" s="10" t="s">
        <v>42</v>
      </c>
    </row>
    <row r="319" spans="1:5" ht="47.25">
      <c r="A319" s="6" t="s">
        <v>6</v>
      </c>
      <c r="B319" s="7">
        <v>316</v>
      </c>
      <c r="C319" s="8" t="str">
        <f t="shared" si="4"/>
        <v>1.-316</v>
      </c>
      <c r="D319" s="11" t="s">
        <v>334</v>
      </c>
      <c r="E319" s="10" t="s">
        <v>42</v>
      </c>
    </row>
    <row r="320" spans="1:5" ht="47.25">
      <c r="A320" s="6" t="s">
        <v>6</v>
      </c>
      <c r="B320" s="7">
        <v>317</v>
      </c>
      <c r="C320" s="8" t="str">
        <f t="shared" si="4"/>
        <v>1.-317</v>
      </c>
      <c r="D320" s="13" t="s">
        <v>335</v>
      </c>
      <c r="E320" s="10" t="s">
        <v>42</v>
      </c>
    </row>
    <row r="321" spans="1:5" ht="47.25">
      <c r="A321" s="6" t="s">
        <v>6</v>
      </c>
      <c r="B321" s="7">
        <v>318</v>
      </c>
      <c r="C321" s="8" t="str">
        <f t="shared" si="4"/>
        <v>1.-318</v>
      </c>
      <c r="D321" s="11" t="s">
        <v>336</v>
      </c>
      <c r="E321" s="10" t="s">
        <v>42</v>
      </c>
    </row>
    <row r="322" spans="1:5" ht="47.25">
      <c r="A322" s="6" t="s">
        <v>6</v>
      </c>
      <c r="B322" s="7">
        <v>319</v>
      </c>
      <c r="C322" s="8" t="str">
        <f t="shared" si="4"/>
        <v>1.-319</v>
      </c>
      <c r="D322" s="11" t="s">
        <v>337</v>
      </c>
      <c r="E322" s="10" t="s">
        <v>42</v>
      </c>
    </row>
    <row r="323" spans="1:5" ht="47.25">
      <c r="A323" s="6" t="s">
        <v>6</v>
      </c>
      <c r="B323" s="7">
        <v>320</v>
      </c>
      <c r="C323" s="8" t="str">
        <f t="shared" si="4"/>
        <v>1.-320</v>
      </c>
      <c r="D323" s="11" t="s">
        <v>338</v>
      </c>
      <c r="E323" s="10" t="s">
        <v>42</v>
      </c>
    </row>
    <row r="324" spans="1:5" ht="47.25">
      <c r="A324" s="6" t="s">
        <v>6</v>
      </c>
      <c r="B324" s="7">
        <v>321</v>
      </c>
      <c r="C324" s="8" t="str">
        <f t="shared" ref="C324:C387" si="5">A324&amp;-B324</f>
        <v>1.-321</v>
      </c>
      <c r="D324" s="11" t="s">
        <v>339</v>
      </c>
      <c r="E324" s="10" t="s">
        <v>42</v>
      </c>
    </row>
    <row r="325" spans="1:5" ht="47.25">
      <c r="A325" s="6" t="s">
        <v>6</v>
      </c>
      <c r="B325" s="7">
        <v>322</v>
      </c>
      <c r="C325" s="8" t="str">
        <f t="shared" si="5"/>
        <v>1.-322</v>
      </c>
      <c r="D325" s="11" t="s">
        <v>340</v>
      </c>
      <c r="E325" s="10" t="s">
        <v>42</v>
      </c>
    </row>
    <row r="326" spans="1:5" ht="47.25">
      <c r="A326" s="6" t="s">
        <v>6</v>
      </c>
      <c r="B326" s="7">
        <v>323</v>
      </c>
      <c r="C326" s="8" t="str">
        <f t="shared" si="5"/>
        <v>1.-323</v>
      </c>
      <c r="D326" s="11" t="s">
        <v>341</v>
      </c>
      <c r="E326" s="10" t="s">
        <v>42</v>
      </c>
    </row>
    <row r="327" spans="1:5" ht="47.25">
      <c r="A327" s="6" t="s">
        <v>6</v>
      </c>
      <c r="B327" s="7">
        <v>324</v>
      </c>
      <c r="C327" s="8" t="str">
        <f t="shared" si="5"/>
        <v>1.-324</v>
      </c>
      <c r="D327" s="13" t="s">
        <v>342</v>
      </c>
      <c r="E327" s="10" t="s">
        <v>42</v>
      </c>
    </row>
    <row r="328" spans="1:5" ht="47.25">
      <c r="A328" s="6" t="s">
        <v>6</v>
      </c>
      <c r="B328" s="7">
        <v>325</v>
      </c>
      <c r="C328" s="8" t="str">
        <f t="shared" si="5"/>
        <v>1.-325</v>
      </c>
      <c r="D328" s="11" t="s">
        <v>343</v>
      </c>
      <c r="E328" s="10" t="s">
        <v>42</v>
      </c>
    </row>
    <row r="329" spans="1:5" ht="47.25">
      <c r="A329" s="6" t="s">
        <v>6</v>
      </c>
      <c r="B329" s="7">
        <v>326</v>
      </c>
      <c r="C329" s="8" t="str">
        <f t="shared" si="5"/>
        <v>1.-326</v>
      </c>
      <c r="D329" s="11" t="s">
        <v>344</v>
      </c>
      <c r="E329" s="10" t="s">
        <v>42</v>
      </c>
    </row>
    <row r="330" spans="1:5" ht="47.25">
      <c r="A330" s="6" t="s">
        <v>6</v>
      </c>
      <c r="B330" s="7">
        <v>327</v>
      </c>
      <c r="C330" s="8" t="str">
        <f t="shared" si="5"/>
        <v>1.-327</v>
      </c>
      <c r="D330" s="11" t="s">
        <v>345</v>
      </c>
      <c r="E330" s="10" t="s">
        <v>42</v>
      </c>
    </row>
    <row r="331" spans="1:5" ht="47.25">
      <c r="A331" s="6" t="s">
        <v>6</v>
      </c>
      <c r="B331" s="7">
        <v>328</v>
      </c>
      <c r="C331" s="8" t="str">
        <f t="shared" si="5"/>
        <v>1.-328</v>
      </c>
      <c r="D331" s="11" t="s">
        <v>346</v>
      </c>
      <c r="E331" s="10" t="s">
        <v>42</v>
      </c>
    </row>
    <row r="332" spans="1:5" ht="47.25">
      <c r="A332" s="6" t="s">
        <v>6</v>
      </c>
      <c r="B332" s="7">
        <v>329</v>
      </c>
      <c r="C332" s="8" t="str">
        <f t="shared" si="5"/>
        <v>1.-329</v>
      </c>
      <c r="D332" s="11" t="s">
        <v>347</v>
      </c>
      <c r="E332" s="10" t="s">
        <v>42</v>
      </c>
    </row>
    <row r="333" spans="1:5" ht="47.25">
      <c r="A333" s="6" t="s">
        <v>6</v>
      </c>
      <c r="B333" s="7">
        <v>330</v>
      </c>
      <c r="C333" s="8" t="str">
        <f t="shared" si="5"/>
        <v>1.-330</v>
      </c>
      <c r="D333" s="11" t="s">
        <v>348</v>
      </c>
      <c r="E333" s="10" t="s">
        <v>42</v>
      </c>
    </row>
    <row r="334" spans="1:5" ht="31.5">
      <c r="A334" s="6" t="s">
        <v>6</v>
      </c>
      <c r="B334" s="7">
        <v>331</v>
      </c>
      <c r="C334" s="8" t="str">
        <f t="shared" si="5"/>
        <v>1.-331</v>
      </c>
      <c r="D334" s="12" t="s">
        <v>349</v>
      </c>
      <c r="E334" s="10" t="s">
        <v>42</v>
      </c>
    </row>
    <row r="335" spans="1:5" ht="47.25">
      <c r="A335" s="6" t="s">
        <v>6</v>
      </c>
      <c r="B335" s="7">
        <v>332</v>
      </c>
      <c r="C335" s="8" t="str">
        <f t="shared" si="5"/>
        <v>1.-332</v>
      </c>
      <c r="D335" s="11" t="s">
        <v>350</v>
      </c>
      <c r="E335" s="10" t="s">
        <v>42</v>
      </c>
    </row>
    <row r="336" spans="1:5" ht="47.25">
      <c r="A336" s="6" t="s">
        <v>6</v>
      </c>
      <c r="B336" s="7">
        <v>333</v>
      </c>
      <c r="C336" s="8" t="str">
        <f t="shared" si="5"/>
        <v>1.-333</v>
      </c>
      <c r="D336" s="11" t="s">
        <v>351</v>
      </c>
      <c r="E336" s="10" t="s">
        <v>42</v>
      </c>
    </row>
    <row r="337" spans="1:5" ht="47.25">
      <c r="A337" s="6" t="s">
        <v>6</v>
      </c>
      <c r="B337" s="7">
        <v>334</v>
      </c>
      <c r="C337" s="8" t="str">
        <f t="shared" si="5"/>
        <v>1.-334</v>
      </c>
      <c r="D337" s="11" t="s">
        <v>352</v>
      </c>
      <c r="E337" s="10" t="s">
        <v>42</v>
      </c>
    </row>
    <row r="338" spans="1:5" ht="47.25">
      <c r="A338" s="6" t="s">
        <v>6</v>
      </c>
      <c r="B338" s="7">
        <v>335</v>
      </c>
      <c r="C338" s="8" t="str">
        <f t="shared" si="5"/>
        <v>1.-335</v>
      </c>
      <c r="D338" s="11" t="s">
        <v>353</v>
      </c>
      <c r="E338" s="10" t="s">
        <v>42</v>
      </c>
    </row>
    <row r="339" spans="1:5" ht="47.25">
      <c r="A339" s="6" t="s">
        <v>6</v>
      </c>
      <c r="B339" s="7">
        <v>336</v>
      </c>
      <c r="C339" s="8" t="str">
        <f t="shared" si="5"/>
        <v>1.-336</v>
      </c>
      <c r="D339" s="11" t="s">
        <v>354</v>
      </c>
      <c r="E339" s="10" t="s">
        <v>42</v>
      </c>
    </row>
    <row r="340" spans="1:5" ht="47.25">
      <c r="A340" s="6" t="s">
        <v>6</v>
      </c>
      <c r="B340" s="7">
        <v>337</v>
      </c>
      <c r="C340" s="8" t="str">
        <f t="shared" si="5"/>
        <v>1.-337</v>
      </c>
      <c r="D340" s="11" t="s">
        <v>355</v>
      </c>
      <c r="E340" s="10" t="s">
        <v>42</v>
      </c>
    </row>
    <row r="341" spans="1:5" ht="31.5">
      <c r="A341" s="6" t="s">
        <v>6</v>
      </c>
      <c r="B341" s="7">
        <v>338</v>
      </c>
      <c r="C341" s="8" t="str">
        <f t="shared" si="5"/>
        <v>1.-338</v>
      </c>
      <c r="D341" s="12" t="s">
        <v>356</v>
      </c>
      <c r="E341" s="10" t="s">
        <v>42</v>
      </c>
    </row>
    <row r="342" spans="1:5" ht="47.25">
      <c r="A342" s="6" t="s">
        <v>6</v>
      </c>
      <c r="B342" s="7">
        <v>339</v>
      </c>
      <c r="C342" s="8" t="str">
        <f t="shared" si="5"/>
        <v>1.-339</v>
      </c>
      <c r="D342" s="11" t="s">
        <v>357</v>
      </c>
      <c r="E342" s="10" t="s">
        <v>42</v>
      </c>
    </row>
    <row r="343" spans="1:5" ht="47.25">
      <c r="A343" s="6" t="s">
        <v>6</v>
      </c>
      <c r="B343" s="7">
        <v>340</v>
      </c>
      <c r="C343" s="8" t="str">
        <f t="shared" si="5"/>
        <v>1.-340</v>
      </c>
      <c r="D343" s="11" t="s">
        <v>358</v>
      </c>
      <c r="E343" s="10" t="s">
        <v>42</v>
      </c>
    </row>
    <row r="344" spans="1:5" ht="47.25">
      <c r="A344" s="6" t="s">
        <v>6</v>
      </c>
      <c r="B344" s="7">
        <v>341</v>
      </c>
      <c r="C344" s="8" t="str">
        <f t="shared" si="5"/>
        <v>1.-341</v>
      </c>
      <c r="D344" s="11" t="s">
        <v>359</v>
      </c>
      <c r="E344" s="10" t="s">
        <v>42</v>
      </c>
    </row>
    <row r="345" spans="1:5" ht="47.25">
      <c r="A345" s="6" t="s">
        <v>6</v>
      </c>
      <c r="B345" s="7">
        <v>342</v>
      </c>
      <c r="C345" s="8" t="str">
        <f t="shared" si="5"/>
        <v>1.-342</v>
      </c>
      <c r="D345" s="11" t="s">
        <v>360</v>
      </c>
      <c r="E345" s="10" t="s">
        <v>42</v>
      </c>
    </row>
    <row r="346" spans="1:5" ht="47.25">
      <c r="A346" s="6" t="s">
        <v>6</v>
      </c>
      <c r="B346" s="7">
        <v>343</v>
      </c>
      <c r="C346" s="8" t="str">
        <f t="shared" si="5"/>
        <v>1.-343</v>
      </c>
      <c r="D346" s="11" t="s">
        <v>361</v>
      </c>
      <c r="E346" s="10" t="s">
        <v>42</v>
      </c>
    </row>
    <row r="347" spans="1:5" ht="47.25">
      <c r="A347" s="6" t="s">
        <v>6</v>
      </c>
      <c r="B347" s="7">
        <v>344</v>
      </c>
      <c r="C347" s="8" t="str">
        <f t="shared" si="5"/>
        <v>1.-344</v>
      </c>
      <c r="D347" s="11" t="s">
        <v>362</v>
      </c>
      <c r="E347" s="10" t="s">
        <v>42</v>
      </c>
    </row>
    <row r="348" spans="1:5" ht="47.25">
      <c r="A348" s="6" t="s">
        <v>6</v>
      </c>
      <c r="B348" s="7">
        <v>345</v>
      </c>
      <c r="C348" s="8" t="str">
        <f t="shared" si="5"/>
        <v>1.-345</v>
      </c>
      <c r="D348" s="13" t="s">
        <v>363</v>
      </c>
      <c r="E348" s="10" t="s">
        <v>42</v>
      </c>
    </row>
    <row r="349" spans="1:5" ht="47.25">
      <c r="A349" s="6" t="s">
        <v>6</v>
      </c>
      <c r="B349" s="7">
        <v>346</v>
      </c>
      <c r="C349" s="8" t="str">
        <f t="shared" si="5"/>
        <v>1.-346</v>
      </c>
      <c r="D349" s="11" t="s">
        <v>364</v>
      </c>
      <c r="E349" s="10" t="s">
        <v>272</v>
      </c>
    </row>
    <row r="350" spans="1:5" ht="47.25">
      <c r="A350" s="6" t="s">
        <v>6</v>
      </c>
      <c r="B350" s="7">
        <v>347</v>
      </c>
      <c r="C350" s="8" t="str">
        <f t="shared" si="5"/>
        <v>1.-347</v>
      </c>
      <c r="D350" s="11" t="s">
        <v>365</v>
      </c>
      <c r="E350" s="10" t="s">
        <v>272</v>
      </c>
    </row>
    <row r="351" spans="1:5" ht="47.25">
      <c r="A351" s="6" t="s">
        <v>6</v>
      </c>
      <c r="B351" s="7">
        <v>348</v>
      </c>
      <c r="C351" s="8" t="str">
        <f t="shared" si="5"/>
        <v>1.-348</v>
      </c>
      <c r="D351" s="11" t="s">
        <v>366</v>
      </c>
      <c r="E351" s="10" t="s">
        <v>272</v>
      </c>
    </row>
    <row r="352" spans="1:5" ht="47.25">
      <c r="A352" s="6" t="s">
        <v>6</v>
      </c>
      <c r="B352" s="7">
        <v>349</v>
      </c>
      <c r="C352" s="8" t="str">
        <f t="shared" si="5"/>
        <v>1.-349</v>
      </c>
      <c r="D352" s="11" t="s">
        <v>367</v>
      </c>
      <c r="E352" s="10" t="s">
        <v>272</v>
      </c>
    </row>
    <row r="353" spans="1:5" ht="47.25">
      <c r="A353" s="6" t="s">
        <v>6</v>
      </c>
      <c r="B353" s="7">
        <v>350</v>
      </c>
      <c r="C353" s="8" t="str">
        <f t="shared" si="5"/>
        <v>1.-350</v>
      </c>
      <c r="D353" s="11" t="s">
        <v>368</v>
      </c>
      <c r="E353" s="10" t="s">
        <v>272</v>
      </c>
    </row>
    <row r="354" spans="1:5" ht="47.25">
      <c r="A354" s="6" t="s">
        <v>6</v>
      </c>
      <c r="B354" s="7">
        <v>351</v>
      </c>
      <c r="C354" s="8" t="str">
        <f t="shared" si="5"/>
        <v>1.-351</v>
      </c>
      <c r="D354" s="11" t="s">
        <v>369</v>
      </c>
      <c r="E354" s="10" t="s">
        <v>272</v>
      </c>
    </row>
    <row r="355" spans="1:5" ht="47.25">
      <c r="A355" s="6" t="s">
        <v>6</v>
      </c>
      <c r="B355" s="7">
        <v>352</v>
      </c>
      <c r="C355" s="8" t="str">
        <f t="shared" si="5"/>
        <v>1.-352</v>
      </c>
      <c r="D355" s="11" t="s">
        <v>370</v>
      </c>
      <c r="E355" s="10" t="s">
        <v>272</v>
      </c>
    </row>
    <row r="356" spans="1:5" ht="47.25">
      <c r="A356" s="6" t="s">
        <v>6</v>
      </c>
      <c r="B356" s="7">
        <v>353</v>
      </c>
      <c r="C356" s="8" t="str">
        <f t="shared" si="5"/>
        <v>1.-353</v>
      </c>
      <c r="D356" s="11" t="s">
        <v>371</v>
      </c>
      <c r="E356" s="10" t="s">
        <v>272</v>
      </c>
    </row>
    <row r="357" spans="1:5" ht="47.25">
      <c r="A357" s="6" t="s">
        <v>6</v>
      </c>
      <c r="B357" s="7">
        <v>354</v>
      </c>
      <c r="C357" s="8" t="str">
        <f t="shared" si="5"/>
        <v>1.-354</v>
      </c>
      <c r="D357" s="11" t="s">
        <v>372</v>
      </c>
      <c r="E357" s="10" t="s">
        <v>272</v>
      </c>
    </row>
    <row r="358" spans="1:5" ht="47.25">
      <c r="A358" s="6" t="s">
        <v>6</v>
      </c>
      <c r="B358" s="7">
        <v>355</v>
      </c>
      <c r="C358" s="8" t="str">
        <f t="shared" si="5"/>
        <v>1.-355</v>
      </c>
      <c r="D358" s="11" t="s">
        <v>373</v>
      </c>
      <c r="E358" s="10" t="s">
        <v>272</v>
      </c>
    </row>
    <row r="359" spans="1:5" ht="47.25">
      <c r="A359" s="6" t="s">
        <v>6</v>
      </c>
      <c r="B359" s="7">
        <v>356</v>
      </c>
      <c r="C359" s="8" t="str">
        <f t="shared" si="5"/>
        <v>1.-356</v>
      </c>
      <c r="D359" s="11" t="s">
        <v>374</v>
      </c>
      <c r="E359" s="10" t="s">
        <v>272</v>
      </c>
    </row>
    <row r="360" spans="1:5" ht="47.25">
      <c r="A360" s="6" t="s">
        <v>6</v>
      </c>
      <c r="B360" s="7">
        <v>357</v>
      </c>
      <c r="C360" s="8" t="str">
        <f t="shared" si="5"/>
        <v>1.-357</v>
      </c>
      <c r="D360" s="11" t="s">
        <v>375</v>
      </c>
      <c r="E360" s="10" t="s">
        <v>272</v>
      </c>
    </row>
    <row r="361" spans="1:5" ht="47.25">
      <c r="A361" s="6" t="s">
        <v>6</v>
      </c>
      <c r="B361" s="7">
        <v>358</v>
      </c>
      <c r="C361" s="8" t="str">
        <f t="shared" si="5"/>
        <v>1.-358</v>
      </c>
      <c r="D361" s="13" t="s">
        <v>376</v>
      </c>
      <c r="E361" s="10" t="s">
        <v>272</v>
      </c>
    </row>
    <row r="362" spans="1:5" ht="47.25">
      <c r="A362" s="6" t="s">
        <v>6</v>
      </c>
      <c r="B362" s="7">
        <v>359</v>
      </c>
      <c r="C362" s="8" t="str">
        <f t="shared" si="5"/>
        <v>1.-359</v>
      </c>
      <c r="D362" s="13" t="s">
        <v>377</v>
      </c>
      <c r="E362" s="10" t="s">
        <v>272</v>
      </c>
    </row>
    <row r="363" spans="1:5" ht="47.25">
      <c r="A363" s="6" t="s">
        <v>6</v>
      </c>
      <c r="B363" s="7">
        <v>360</v>
      </c>
      <c r="C363" s="8" t="str">
        <f t="shared" si="5"/>
        <v>1.-360</v>
      </c>
      <c r="D363" s="11" t="s">
        <v>378</v>
      </c>
      <c r="E363" s="10" t="s">
        <v>272</v>
      </c>
    </row>
    <row r="364" spans="1:5" ht="47.25">
      <c r="A364" s="6" t="s">
        <v>6</v>
      </c>
      <c r="B364" s="7">
        <v>361</v>
      </c>
      <c r="C364" s="8" t="str">
        <f t="shared" si="5"/>
        <v>1.-361</v>
      </c>
      <c r="D364" s="11" t="s">
        <v>379</v>
      </c>
      <c r="E364" s="10" t="s">
        <v>272</v>
      </c>
    </row>
    <row r="365" spans="1:5" ht="47.25">
      <c r="A365" s="6" t="s">
        <v>6</v>
      </c>
      <c r="B365" s="7">
        <v>362</v>
      </c>
      <c r="C365" s="8" t="str">
        <f t="shared" si="5"/>
        <v>1.-362</v>
      </c>
      <c r="D365" s="11" t="s">
        <v>380</v>
      </c>
      <c r="E365" s="10" t="s">
        <v>272</v>
      </c>
    </row>
    <row r="366" spans="1:5" ht="47.25">
      <c r="A366" s="6" t="s">
        <v>6</v>
      </c>
      <c r="B366" s="7">
        <v>363</v>
      </c>
      <c r="C366" s="8" t="str">
        <f t="shared" si="5"/>
        <v>1.-363</v>
      </c>
      <c r="D366" s="11" t="s">
        <v>381</v>
      </c>
      <c r="E366" s="10" t="s">
        <v>272</v>
      </c>
    </row>
    <row r="367" spans="1:5" ht="47.25">
      <c r="A367" s="6" t="s">
        <v>6</v>
      </c>
      <c r="B367" s="7">
        <v>364</v>
      </c>
      <c r="C367" s="8" t="str">
        <f t="shared" si="5"/>
        <v>1.-364</v>
      </c>
      <c r="D367" s="11" t="s">
        <v>382</v>
      </c>
      <c r="E367" s="10" t="s">
        <v>272</v>
      </c>
    </row>
    <row r="368" spans="1:5" ht="31.5">
      <c r="A368" s="6" t="s">
        <v>6</v>
      </c>
      <c r="B368" s="7">
        <v>365</v>
      </c>
      <c r="C368" s="8" t="str">
        <f t="shared" si="5"/>
        <v>1.-365</v>
      </c>
      <c r="D368" s="11" t="s">
        <v>383</v>
      </c>
      <c r="E368" s="10" t="s">
        <v>272</v>
      </c>
    </row>
    <row r="369" spans="1:5" ht="31.5">
      <c r="A369" s="6" t="s">
        <v>6</v>
      </c>
      <c r="B369" s="7">
        <v>366</v>
      </c>
      <c r="C369" s="8" t="str">
        <f t="shared" si="5"/>
        <v>1.-366</v>
      </c>
      <c r="D369" s="11" t="s">
        <v>384</v>
      </c>
      <c r="E369" s="10" t="s">
        <v>272</v>
      </c>
    </row>
    <row r="370" spans="1:5" ht="31.5">
      <c r="A370" s="6" t="s">
        <v>6</v>
      </c>
      <c r="B370" s="7">
        <v>367</v>
      </c>
      <c r="C370" s="8" t="str">
        <f t="shared" si="5"/>
        <v>1.-367</v>
      </c>
      <c r="D370" s="11" t="s">
        <v>385</v>
      </c>
      <c r="E370" s="10" t="s">
        <v>272</v>
      </c>
    </row>
    <row r="371" spans="1:5" ht="31.5">
      <c r="A371" s="6" t="s">
        <v>6</v>
      </c>
      <c r="B371" s="7">
        <v>368</v>
      </c>
      <c r="C371" s="8" t="str">
        <f t="shared" si="5"/>
        <v>1.-368</v>
      </c>
      <c r="D371" s="11" t="s">
        <v>386</v>
      </c>
      <c r="E371" s="10" t="s">
        <v>272</v>
      </c>
    </row>
    <row r="372" spans="1:5" ht="31.5">
      <c r="A372" s="6" t="s">
        <v>6</v>
      </c>
      <c r="B372" s="7">
        <v>369</v>
      </c>
      <c r="C372" s="8" t="str">
        <f t="shared" si="5"/>
        <v>1.-369</v>
      </c>
      <c r="D372" s="11" t="s">
        <v>387</v>
      </c>
      <c r="E372" s="10" t="s">
        <v>272</v>
      </c>
    </row>
    <row r="373" spans="1:5" ht="31.5">
      <c r="A373" s="6" t="s">
        <v>6</v>
      </c>
      <c r="B373" s="7">
        <v>370</v>
      </c>
      <c r="C373" s="8" t="str">
        <f t="shared" si="5"/>
        <v>1.-370</v>
      </c>
      <c r="D373" s="11" t="s">
        <v>388</v>
      </c>
      <c r="E373" s="10" t="s">
        <v>272</v>
      </c>
    </row>
    <row r="374" spans="1:5" ht="31.5">
      <c r="A374" s="6" t="s">
        <v>6</v>
      </c>
      <c r="B374" s="7">
        <v>371</v>
      </c>
      <c r="C374" s="8" t="str">
        <f t="shared" si="5"/>
        <v>1.-371</v>
      </c>
      <c r="D374" s="12" t="s">
        <v>389</v>
      </c>
      <c r="E374" s="10" t="s">
        <v>272</v>
      </c>
    </row>
    <row r="375" spans="1:5" ht="47.25">
      <c r="A375" s="6" t="s">
        <v>6</v>
      </c>
      <c r="B375" s="7">
        <v>372</v>
      </c>
      <c r="C375" s="8" t="str">
        <f t="shared" si="5"/>
        <v>1.-372</v>
      </c>
      <c r="D375" s="11" t="s">
        <v>390</v>
      </c>
      <c r="E375" s="10" t="s">
        <v>272</v>
      </c>
    </row>
    <row r="376" spans="1:5" ht="47.25">
      <c r="A376" s="6" t="s">
        <v>6</v>
      </c>
      <c r="B376" s="7">
        <v>373</v>
      </c>
      <c r="C376" s="8" t="str">
        <f t="shared" si="5"/>
        <v>1.-373</v>
      </c>
      <c r="D376" s="11" t="s">
        <v>391</v>
      </c>
      <c r="E376" s="10" t="s">
        <v>272</v>
      </c>
    </row>
    <row r="377" spans="1:5" ht="47.25">
      <c r="A377" s="6" t="s">
        <v>6</v>
      </c>
      <c r="B377" s="7">
        <v>374</v>
      </c>
      <c r="C377" s="8" t="str">
        <f t="shared" si="5"/>
        <v>1.-374</v>
      </c>
      <c r="D377" s="11" t="s">
        <v>392</v>
      </c>
      <c r="E377" s="10" t="s">
        <v>272</v>
      </c>
    </row>
    <row r="378" spans="1:5" ht="47.25">
      <c r="A378" s="6" t="s">
        <v>6</v>
      </c>
      <c r="B378" s="7">
        <v>375</v>
      </c>
      <c r="C378" s="8" t="str">
        <f t="shared" si="5"/>
        <v>1.-375</v>
      </c>
      <c r="D378" s="11" t="s">
        <v>393</v>
      </c>
      <c r="E378" s="10" t="s">
        <v>272</v>
      </c>
    </row>
    <row r="379" spans="1:5" ht="47.25">
      <c r="A379" s="6" t="s">
        <v>6</v>
      </c>
      <c r="B379" s="7">
        <v>376</v>
      </c>
      <c r="C379" s="8" t="str">
        <f t="shared" si="5"/>
        <v>1.-376</v>
      </c>
      <c r="D379" s="11" t="s">
        <v>394</v>
      </c>
      <c r="E379" s="10" t="s">
        <v>272</v>
      </c>
    </row>
    <row r="380" spans="1:5" ht="47.25">
      <c r="A380" s="6" t="s">
        <v>6</v>
      </c>
      <c r="B380" s="7">
        <v>377</v>
      </c>
      <c r="C380" s="8" t="str">
        <f t="shared" si="5"/>
        <v>1.-377</v>
      </c>
      <c r="D380" s="11" t="s">
        <v>395</v>
      </c>
      <c r="E380" s="10" t="s">
        <v>272</v>
      </c>
    </row>
    <row r="381" spans="1:5" ht="31.5">
      <c r="A381" s="6" t="s">
        <v>6</v>
      </c>
      <c r="B381" s="7">
        <v>378</v>
      </c>
      <c r="C381" s="8" t="str">
        <f t="shared" si="5"/>
        <v>1.-378</v>
      </c>
      <c r="D381" s="11" t="s">
        <v>396</v>
      </c>
      <c r="E381" s="10" t="s">
        <v>272</v>
      </c>
    </row>
    <row r="382" spans="1:5" ht="31.5">
      <c r="A382" s="6" t="s">
        <v>6</v>
      </c>
      <c r="B382" s="7">
        <v>379</v>
      </c>
      <c r="C382" s="8" t="str">
        <f t="shared" si="5"/>
        <v>1.-379</v>
      </c>
      <c r="D382" s="11" t="s">
        <v>397</v>
      </c>
      <c r="E382" s="10" t="s">
        <v>272</v>
      </c>
    </row>
    <row r="383" spans="1:5" ht="31.5">
      <c r="A383" s="6" t="s">
        <v>6</v>
      </c>
      <c r="B383" s="7">
        <v>380</v>
      </c>
      <c r="C383" s="8" t="str">
        <f t="shared" si="5"/>
        <v>1.-380</v>
      </c>
      <c r="D383" s="11" t="s">
        <v>398</v>
      </c>
      <c r="E383" s="10" t="s">
        <v>272</v>
      </c>
    </row>
    <row r="384" spans="1:5" ht="31.5">
      <c r="A384" s="6" t="s">
        <v>6</v>
      </c>
      <c r="B384" s="7">
        <v>381</v>
      </c>
      <c r="C384" s="8" t="str">
        <f t="shared" si="5"/>
        <v>1.-381</v>
      </c>
      <c r="D384" s="11" t="s">
        <v>399</v>
      </c>
      <c r="E384" s="10" t="s">
        <v>272</v>
      </c>
    </row>
    <row r="385" spans="1:5" ht="31.5">
      <c r="A385" s="6" t="s">
        <v>6</v>
      </c>
      <c r="B385" s="7">
        <v>382</v>
      </c>
      <c r="C385" s="8" t="str">
        <f t="shared" si="5"/>
        <v>1.-382</v>
      </c>
      <c r="D385" s="11" t="s">
        <v>400</v>
      </c>
      <c r="E385" s="10" t="s">
        <v>272</v>
      </c>
    </row>
    <row r="386" spans="1:5" ht="31.5">
      <c r="A386" s="6" t="s">
        <v>6</v>
      </c>
      <c r="B386" s="7">
        <v>383</v>
      </c>
      <c r="C386" s="8" t="str">
        <f t="shared" si="5"/>
        <v>1.-383</v>
      </c>
      <c r="D386" s="11" t="s">
        <v>401</v>
      </c>
      <c r="E386" s="10" t="s">
        <v>272</v>
      </c>
    </row>
    <row r="387" spans="1:5" ht="31.5">
      <c r="A387" s="6" t="s">
        <v>6</v>
      </c>
      <c r="B387" s="7">
        <v>384</v>
      </c>
      <c r="C387" s="8" t="str">
        <f t="shared" si="5"/>
        <v>1.-384</v>
      </c>
      <c r="D387" s="11" t="s">
        <v>402</v>
      </c>
      <c r="E387" s="10" t="s">
        <v>272</v>
      </c>
    </row>
    <row r="388" spans="1:5" ht="31.5">
      <c r="A388" s="6" t="s">
        <v>6</v>
      </c>
      <c r="B388" s="7">
        <v>385</v>
      </c>
      <c r="C388" s="8" t="str">
        <f t="shared" ref="C388:C451" si="6">A388&amp;-B388</f>
        <v>1.-385</v>
      </c>
      <c r="D388" s="11" t="s">
        <v>403</v>
      </c>
      <c r="E388" s="10" t="s">
        <v>272</v>
      </c>
    </row>
    <row r="389" spans="1:5" ht="47.25">
      <c r="A389" s="6" t="s">
        <v>6</v>
      </c>
      <c r="B389" s="7">
        <v>386</v>
      </c>
      <c r="C389" s="8" t="str">
        <f t="shared" si="6"/>
        <v>1.-386</v>
      </c>
      <c r="D389" s="11" t="s">
        <v>404</v>
      </c>
      <c r="E389" s="10" t="s">
        <v>272</v>
      </c>
    </row>
    <row r="390" spans="1:5" ht="47.25">
      <c r="A390" s="6" t="s">
        <v>6</v>
      </c>
      <c r="B390" s="7">
        <v>387</v>
      </c>
      <c r="C390" s="8" t="str">
        <f t="shared" si="6"/>
        <v>1.-387</v>
      </c>
      <c r="D390" s="11" t="s">
        <v>405</v>
      </c>
      <c r="E390" s="10" t="s">
        <v>272</v>
      </c>
    </row>
    <row r="391" spans="1:5" ht="47.25">
      <c r="A391" s="6" t="s">
        <v>6</v>
      </c>
      <c r="B391" s="7">
        <v>388</v>
      </c>
      <c r="C391" s="8" t="str">
        <f t="shared" si="6"/>
        <v>1.-388</v>
      </c>
      <c r="D391" s="11" t="s">
        <v>406</v>
      </c>
      <c r="E391" s="10" t="s">
        <v>272</v>
      </c>
    </row>
    <row r="392" spans="1:5" ht="47.25">
      <c r="A392" s="6" t="s">
        <v>6</v>
      </c>
      <c r="B392" s="7">
        <v>389</v>
      </c>
      <c r="C392" s="8" t="str">
        <f t="shared" si="6"/>
        <v>1.-389</v>
      </c>
      <c r="D392" s="11" t="s">
        <v>407</v>
      </c>
      <c r="E392" s="10" t="s">
        <v>272</v>
      </c>
    </row>
    <row r="393" spans="1:5" ht="47.25">
      <c r="A393" s="6" t="s">
        <v>6</v>
      </c>
      <c r="B393" s="7">
        <v>390</v>
      </c>
      <c r="C393" s="8" t="str">
        <f t="shared" si="6"/>
        <v>1.-390</v>
      </c>
      <c r="D393" s="11" t="s">
        <v>408</v>
      </c>
      <c r="E393" s="10" t="s">
        <v>272</v>
      </c>
    </row>
    <row r="394" spans="1:5" ht="47.25">
      <c r="A394" s="6" t="s">
        <v>6</v>
      </c>
      <c r="B394" s="7">
        <v>391</v>
      </c>
      <c r="C394" s="8" t="str">
        <f t="shared" si="6"/>
        <v>1.-391</v>
      </c>
      <c r="D394" s="11" t="s">
        <v>409</v>
      </c>
      <c r="E394" s="10" t="s">
        <v>272</v>
      </c>
    </row>
    <row r="395" spans="1:5" ht="47.25">
      <c r="A395" s="6" t="s">
        <v>6</v>
      </c>
      <c r="B395" s="7">
        <v>392</v>
      </c>
      <c r="C395" s="8" t="str">
        <f t="shared" si="6"/>
        <v>1.-392</v>
      </c>
      <c r="D395" s="11" t="s">
        <v>410</v>
      </c>
      <c r="E395" s="10" t="s">
        <v>272</v>
      </c>
    </row>
    <row r="396" spans="1:5" ht="47.25">
      <c r="A396" s="6" t="s">
        <v>6</v>
      </c>
      <c r="B396" s="7">
        <v>393</v>
      </c>
      <c r="C396" s="8" t="str">
        <f t="shared" si="6"/>
        <v>1.-393</v>
      </c>
      <c r="D396" s="11" t="s">
        <v>411</v>
      </c>
      <c r="E396" s="10" t="s">
        <v>272</v>
      </c>
    </row>
    <row r="397" spans="1:5" ht="47.25">
      <c r="A397" s="6" t="s">
        <v>6</v>
      </c>
      <c r="B397" s="7">
        <v>394</v>
      </c>
      <c r="C397" s="8" t="str">
        <f t="shared" si="6"/>
        <v>1.-394</v>
      </c>
      <c r="D397" s="11" t="s">
        <v>412</v>
      </c>
      <c r="E397" s="10" t="s">
        <v>272</v>
      </c>
    </row>
    <row r="398" spans="1:5" ht="47.25">
      <c r="A398" s="6" t="s">
        <v>6</v>
      </c>
      <c r="B398" s="7">
        <v>395</v>
      </c>
      <c r="C398" s="8" t="str">
        <f t="shared" si="6"/>
        <v>1.-395</v>
      </c>
      <c r="D398" s="11" t="s">
        <v>413</v>
      </c>
      <c r="E398" s="10" t="s">
        <v>272</v>
      </c>
    </row>
    <row r="399" spans="1:5" ht="47.25">
      <c r="A399" s="6" t="s">
        <v>6</v>
      </c>
      <c r="B399" s="7">
        <v>396</v>
      </c>
      <c r="C399" s="8" t="str">
        <f t="shared" si="6"/>
        <v>1.-396</v>
      </c>
      <c r="D399" s="11" t="s">
        <v>414</v>
      </c>
      <c r="E399" s="10" t="s">
        <v>272</v>
      </c>
    </row>
    <row r="400" spans="1:5" ht="47.25">
      <c r="A400" s="6" t="s">
        <v>6</v>
      </c>
      <c r="B400" s="7">
        <v>397</v>
      </c>
      <c r="C400" s="8" t="str">
        <f t="shared" si="6"/>
        <v>1.-397</v>
      </c>
      <c r="D400" s="11" t="s">
        <v>415</v>
      </c>
      <c r="E400" s="10" t="s">
        <v>272</v>
      </c>
    </row>
    <row r="401" spans="1:5" ht="47.25">
      <c r="A401" s="6" t="s">
        <v>6</v>
      </c>
      <c r="B401" s="7">
        <v>398</v>
      </c>
      <c r="C401" s="8" t="str">
        <f t="shared" si="6"/>
        <v>1.-398</v>
      </c>
      <c r="D401" s="11" t="s">
        <v>416</v>
      </c>
      <c r="E401" s="10" t="s">
        <v>272</v>
      </c>
    </row>
    <row r="402" spans="1:5" ht="47.25">
      <c r="A402" s="6" t="s">
        <v>6</v>
      </c>
      <c r="B402" s="7">
        <v>399</v>
      </c>
      <c r="C402" s="8" t="str">
        <f t="shared" si="6"/>
        <v>1.-399</v>
      </c>
      <c r="D402" s="11" t="s">
        <v>417</v>
      </c>
      <c r="E402" s="10" t="s">
        <v>272</v>
      </c>
    </row>
    <row r="403" spans="1:5" ht="47.25">
      <c r="A403" s="6" t="s">
        <v>6</v>
      </c>
      <c r="B403" s="7">
        <v>400</v>
      </c>
      <c r="C403" s="8" t="str">
        <f t="shared" si="6"/>
        <v>1.-400</v>
      </c>
      <c r="D403" s="11" t="s">
        <v>418</v>
      </c>
      <c r="E403" s="10" t="s">
        <v>272</v>
      </c>
    </row>
    <row r="404" spans="1:5" ht="47.25">
      <c r="A404" s="6" t="s">
        <v>6</v>
      </c>
      <c r="B404" s="7">
        <v>401</v>
      </c>
      <c r="C404" s="8" t="str">
        <f t="shared" si="6"/>
        <v>1.-401</v>
      </c>
      <c r="D404" s="11" t="s">
        <v>419</v>
      </c>
      <c r="E404" s="10" t="s">
        <v>272</v>
      </c>
    </row>
    <row r="405" spans="1:5" ht="47.25">
      <c r="A405" s="6" t="s">
        <v>6</v>
      </c>
      <c r="B405" s="7">
        <v>402</v>
      </c>
      <c r="C405" s="8" t="str">
        <f t="shared" si="6"/>
        <v>1.-402</v>
      </c>
      <c r="D405" s="11" t="s">
        <v>420</v>
      </c>
      <c r="E405" s="10" t="s">
        <v>272</v>
      </c>
    </row>
    <row r="406" spans="1:5" ht="47.25">
      <c r="A406" s="6" t="s">
        <v>6</v>
      </c>
      <c r="B406" s="7">
        <v>403</v>
      </c>
      <c r="C406" s="8" t="str">
        <f t="shared" si="6"/>
        <v>1.-403</v>
      </c>
      <c r="D406" s="11" t="s">
        <v>421</v>
      </c>
      <c r="E406" s="10" t="s">
        <v>272</v>
      </c>
    </row>
    <row r="407" spans="1:5" ht="47.25">
      <c r="A407" s="6" t="s">
        <v>6</v>
      </c>
      <c r="B407" s="7">
        <v>404</v>
      </c>
      <c r="C407" s="8" t="str">
        <f t="shared" si="6"/>
        <v>1.-404</v>
      </c>
      <c r="D407" s="11" t="s">
        <v>422</v>
      </c>
      <c r="E407" s="10" t="s">
        <v>272</v>
      </c>
    </row>
    <row r="408" spans="1:5" ht="47.25">
      <c r="A408" s="6" t="s">
        <v>6</v>
      </c>
      <c r="B408" s="7">
        <v>405</v>
      </c>
      <c r="C408" s="8" t="str">
        <f t="shared" si="6"/>
        <v>1.-405</v>
      </c>
      <c r="D408" s="11" t="s">
        <v>423</v>
      </c>
      <c r="E408" s="10" t="s">
        <v>272</v>
      </c>
    </row>
    <row r="409" spans="1:5" ht="47.25">
      <c r="A409" s="6" t="s">
        <v>6</v>
      </c>
      <c r="B409" s="7">
        <v>406</v>
      </c>
      <c r="C409" s="8" t="str">
        <f t="shared" si="6"/>
        <v>1.-406</v>
      </c>
      <c r="D409" s="11" t="s">
        <v>424</v>
      </c>
      <c r="E409" s="10" t="s">
        <v>272</v>
      </c>
    </row>
    <row r="410" spans="1:5" ht="47.25">
      <c r="A410" s="6" t="s">
        <v>6</v>
      </c>
      <c r="B410" s="7">
        <v>407</v>
      </c>
      <c r="C410" s="8" t="str">
        <f t="shared" si="6"/>
        <v>1.-407</v>
      </c>
      <c r="D410" s="11" t="s">
        <v>425</v>
      </c>
      <c r="E410" s="10" t="s">
        <v>272</v>
      </c>
    </row>
    <row r="411" spans="1:5" ht="47.25">
      <c r="A411" s="6" t="s">
        <v>6</v>
      </c>
      <c r="B411" s="7">
        <v>408</v>
      </c>
      <c r="C411" s="8" t="str">
        <f t="shared" si="6"/>
        <v>1.-408</v>
      </c>
      <c r="D411" s="11" t="s">
        <v>426</v>
      </c>
      <c r="E411" s="10" t="s">
        <v>272</v>
      </c>
    </row>
    <row r="412" spans="1:5" ht="47.25">
      <c r="A412" s="6" t="s">
        <v>6</v>
      </c>
      <c r="B412" s="7">
        <v>409</v>
      </c>
      <c r="C412" s="8" t="str">
        <f t="shared" si="6"/>
        <v>1.-409</v>
      </c>
      <c r="D412" s="11" t="s">
        <v>427</v>
      </c>
      <c r="E412" s="10" t="s">
        <v>272</v>
      </c>
    </row>
    <row r="413" spans="1:5" ht="47.25">
      <c r="A413" s="6" t="s">
        <v>6</v>
      </c>
      <c r="B413" s="7">
        <v>410</v>
      </c>
      <c r="C413" s="8" t="str">
        <f t="shared" si="6"/>
        <v>1.-410</v>
      </c>
      <c r="D413" s="11" t="s">
        <v>428</v>
      </c>
      <c r="E413" s="10" t="s">
        <v>272</v>
      </c>
    </row>
    <row r="414" spans="1:5" ht="47.25">
      <c r="A414" s="6" t="s">
        <v>6</v>
      </c>
      <c r="B414" s="7">
        <v>411</v>
      </c>
      <c r="C414" s="8" t="str">
        <f t="shared" si="6"/>
        <v>1.-411</v>
      </c>
      <c r="D414" s="11" t="s">
        <v>429</v>
      </c>
      <c r="E414" s="10" t="s">
        <v>272</v>
      </c>
    </row>
    <row r="415" spans="1:5" ht="47.25">
      <c r="A415" s="6" t="s">
        <v>6</v>
      </c>
      <c r="B415" s="7">
        <v>412</v>
      </c>
      <c r="C415" s="8" t="str">
        <f t="shared" si="6"/>
        <v>1.-412</v>
      </c>
      <c r="D415" s="11" t="s">
        <v>430</v>
      </c>
      <c r="E415" s="10" t="s">
        <v>272</v>
      </c>
    </row>
    <row r="416" spans="1:5" ht="47.25">
      <c r="A416" s="6" t="s">
        <v>6</v>
      </c>
      <c r="B416" s="7">
        <v>413</v>
      </c>
      <c r="C416" s="8" t="str">
        <f t="shared" si="6"/>
        <v>1.-413</v>
      </c>
      <c r="D416" s="11" t="s">
        <v>431</v>
      </c>
      <c r="E416" s="10" t="s">
        <v>272</v>
      </c>
    </row>
    <row r="417" spans="1:5" ht="47.25">
      <c r="A417" s="6" t="s">
        <v>6</v>
      </c>
      <c r="B417" s="7">
        <v>414</v>
      </c>
      <c r="C417" s="8" t="str">
        <f t="shared" si="6"/>
        <v>1.-414</v>
      </c>
      <c r="D417" s="11" t="s">
        <v>432</v>
      </c>
      <c r="E417" s="10" t="s">
        <v>272</v>
      </c>
    </row>
    <row r="418" spans="1:5" ht="47.25">
      <c r="A418" s="6" t="s">
        <v>6</v>
      </c>
      <c r="B418" s="7">
        <v>415</v>
      </c>
      <c r="C418" s="8" t="str">
        <f t="shared" si="6"/>
        <v>1.-415</v>
      </c>
      <c r="D418" s="11" t="s">
        <v>433</v>
      </c>
      <c r="E418" s="10" t="s">
        <v>272</v>
      </c>
    </row>
    <row r="419" spans="1:5" ht="47.25">
      <c r="A419" s="6" t="s">
        <v>6</v>
      </c>
      <c r="B419" s="7">
        <v>416</v>
      </c>
      <c r="C419" s="8" t="str">
        <f t="shared" si="6"/>
        <v>1.-416</v>
      </c>
      <c r="D419" s="11" t="s">
        <v>434</v>
      </c>
      <c r="E419" s="10" t="s">
        <v>272</v>
      </c>
    </row>
    <row r="420" spans="1:5" ht="47.25">
      <c r="A420" s="6" t="s">
        <v>6</v>
      </c>
      <c r="B420" s="7">
        <v>417</v>
      </c>
      <c r="C420" s="8" t="str">
        <f t="shared" si="6"/>
        <v>1.-417</v>
      </c>
      <c r="D420" s="11" t="s">
        <v>435</v>
      </c>
      <c r="E420" s="10" t="s">
        <v>272</v>
      </c>
    </row>
    <row r="421" spans="1:5" ht="47.25">
      <c r="A421" s="6" t="s">
        <v>6</v>
      </c>
      <c r="B421" s="7">
        <v>418</v>
      </c>
      <c r="C421" s="8" t="str">
        <f t="shared" si="6"/>
        <v>1.-418</v>
      </c>
      <c r="D421" s="11" t="s">
        <v>436</v>
      </c>
      <c r="E421" s="10" t="s">
        <v>272</v>
      </c>
    </row>
    <row r="422" spans="1:5" ht="47.25">
      <c r="A422" s="6" t="s">
        <v>6</v>
      </c>
      <c r="B422" s="7">
        <v>419</v>
      </c>
      <c r="C422" s="8" t="str">
        <f t="shared" si="6"/>
        <v>1.-419</v>
      </c>
      <c r="D422" s="11" t="s">
        <v>437</v>
      </c>
      <c r="E422" s="10" t="s">
        <v>272</v>
      </c>
    </row>
    <row r="423" spans="1:5" ht="47.25">
      <c r="A423" s="6" t="s">
        <v>6</v>
      </c>
      <c r="B423" s="7">
        <v>420</v>
      </c>
      <c r="C423" s="8" t="str">
        <f t="shared" si="6"/>
        <v>1.-420</v>
      </c>
      <c r="D423" s="11" t="s">
        <v>438</v>
      </c>
      <c r="E423" s="10" t="s">
        <v>272</v>
      </c>
    </row>
    <row r="424" spans="1:5" ht="47.25">
      <c r="A424" s="6" t="s">
        <v>6</v>
      </c>
      <c r="B424" s="7">
        <v>421</v>
      </c>
      <c r="C424" s="8" t="str">
        <f t="shared" si="6"/>
        <v>1.-421</v>
      </c>
      <c r="D424" s="11" t="s">
        <v>439</v>
      </c>
      <c r="E424" s="10" t="s">
        <v>272</v>
      </c>
    </row>
    <row r="425" spans="1:5" ht="47.25">
      <c r="A425" s="6" t="s">
        <v>6</v>
      </c>
      <c r="B425" s="7">
        <v>422</v>
      </c>
      <c r="C425" s="8" t="str">
        <f t="shared" si="6"/>
        <v>1.-422</v>
      </c>
      <c r="D425" s="11" t="s">
        <v>440</v>
      </c>
      <c r="E425" s="10" t="s">
        <v>272</v>
      </c>
    </row>
    <row r="426" spans="1:5" ht="47.25">
      <c r="A426" s="6" t="s">
        <v>6</v>
      </c>
      <c r="B426" s="7">
        <v>423</v>
      </c>
      <c r="C426" s="8" t="str">
        <f t="shared" si="6"/>
        <v>1.-423</v>
      </c>
      <c r="D426" s="11" t="s">
        <v>441</v>
      </c>
      <c r="E426" s="10" t="s">
        <v>272</v>
      </c>
    </row>
    <row r="427" spans="1:5" ht="47.25">
      <c r="A427" s="6" t="s">
        <v>6</v>
      </c>
      <c r="B427" s="7">
        <v>424</v>
      </c>
      <c r="C427" s="8" t="str">
        <f t="shared" si="6"/>
        <v>1.-424</v>
      </c>
      <c r="D427" s="11" t="s">
        <v>442</v>
      </c>
      <c r="E427" s="10" t="s">
        <v>272</v>
      </c>
    </row>
    <row r="428" spans="1:5" ht="47.25">
      <c r="A428" s="6" t="s">
        <v>6</v>
      </c>
      <c r="B428" s="7">
        <v>425</v>
      </c>
      <c r="C428" s="8" t="str">
        <f t="shared" si="6"/>
        <v>1.-425</v>
      </c>
      <c r="D428" s="11" t="s">
        <v>443</v>
      </c>
      <c r="E428" s="10" t="s">
        <v>272</v>
      </c>
    </row>
    <row r="429" spans="1:5" ht="47.25">
      <c r="A429" s="6" t="s">
        <v>6</v>
      </c>
      <c r="B429" s="7">
        <v>426</v>
      </c>
      <c r="C429" s="8" t="str">
        <f t="shared" si="6"/>
        <v>1.-426</v>
      </c>
      <c r="D429" s="11" t="s">
        <v>444</v>
      </c>
      <c r="E429" s="10" t="s">
        <v>272</v>
      </c>
    </row>
    <row r="430" spans="1:5" ht="47.25">
      <c r="A430" s="6" t="s">
        <v>6</v>
      </c>
      <c r="B430" s="7">
        <v>427</v>
      </c>
      <c r="C430" s="8" t="str">
        <f t="shared" si="6"/>
        <v>1.-427</v>
      </c>
      <c r="D430" s="11" t="s">
        <v>445</v>
      </c>
      <c r="E430" s="10" t="s">
        <v>272</v>
      </c>
    </row>
    <row r="431" spans="1:5" ht="47.25">
      <c r="A431" s="6" t="s">
        <v>6</v>
      </c>
      <c r="B431" s="7">
        <v>428</v>
      </c>
      <c r="C431" s="8" t="str">
        <f t="shared" si="6"/>
        <v>1.-428</v>
      </c>
      <c r="D431" s="11" t="s">
        <v>446</v>
      </c>
      <c r="E431" s="10" t="s">
        <v>42</v>
      </c>
    </row>
    <row r="432" spans="1:5" ht="47.25">
      <c r="A432" s="6" t="s">
        <v>6</v>
      </c>
      <c r="B432" s="7">
        <v>429</v>
      </c>
      <c r="C432" s="8" t="str">
        <f t="shared" si="6"/>
        <v>1.-429</v>
      </c>
      <c r="D432" s="11" t="s">
        <v>447</v>
      </c>
      <c r="E432" s="10" t="s">
        <v>42</v>
      </c>
    </row>
    <row r="433" spans="1:5" ht="47.25">
      <c r="A433" s="6" t="s">
        <v>6</v>
      </c>
      <c r="B433" s="7">
        <v>430</v>
      </c>
      <c r="C433" s="8" t="str">
        <f t="shared" si="6"/>
        <v>1.-430</v>
      </c>
      <c r="D433" s="11" t="s">
        <v>448</v>
      </c>
      <c r="E433" s="10" t="s">
        <v>42</v>
      </c>
    </row>
    <row r="434" spans="1:5" ht="47.25">
      <c r="A434" s="6" t="s">
        <v>6</v>
      </c>
      <c r="B434" s="7">
        <v>431</v>
      </c>
      <c r="C434" s="8" t="str">
        <f t="shared" si="6"/>
        <v>1.-431</v>
      </c>
      <c r="D434" s="11" t="s">
        <v>449</v>
      </c>
      <c r="E434" s="10" t="s">
        <v>42</v>
      </c>
    </row>
    <row r="435" spans="1:5" ht="47.25">
      <c r="A435" s="6" t="s">
        <v>6</v>
      </c>
      <c r="B435" s="7">
        <v>432</v>
      </c>
      <c r="C435" s="8" t="str">
        <f t="shared" si="6"/>
        <v>1.-432</v>
      </c>
      <c r="D435" s="11" t="s">
        <v>450</v>
      </c>
      <c r="E435" s="10" t="s">
        <v>42</v>
      </c>
    </row>
    <row r="436" spans="1:5" ht="47.25">
      <c r="A436" s="6" t="s">
        <v>6</v>
      </c>
      <c r="B436" s="7">
        <v>433</v>
      </c>
      <c r="C436" s="8" t="str">
        <f t="shared" si="6"/>
        <v>1.-433</v>
      </c>
      <c r="D436" s="11" t="s">
        <v>451</v>
      </c>
      <c r="E436" s="10" t="s">
        <v>272</v>
      </c>
    </row>
    <row r="437" spans="1:5" ht="47.25">
      <c r="A437" s="6" t="s">
        <v>6</v>
      </c>
      <c r="B437" s="7">
        <v>434</v>
      </c>
      <c r="C437" s="8" t="str">
        <f t="shared" si="6"/>
        <v>1.-434</v>
      </c>
      <c r="D437" s="11" t="s">
        <v>452</v>
      </c>
      <c r="E437" s="10" t="s">
        <v>272</v>
      </c>
    </row>
    <row r="438" spans="1:5" ht="47.25">
      <c r="A438" s="6" t="s">
        <v>6</v>
      </c>
      <c r="B438" s="7">
        <v>435</v>
      </c>
      <c r="C438" s="8" t="str">
        <f t="shared" si="6"/>
        <v>1.-435</v>
      </c>
      <c r="D438" s="11" t="s">
        <v>453</v>
      </c>
      <c r="E438" s="10" t="s">
        <v>272</v>
      </c>
    </row>
    <row r="439" spans="1:5" ht="47.25">
      <c r="A439" s="6" t="s">
        <v>6</v>
      </c>
      <c r="B439" s="7">
        <v>436</v>
      </c>
      <c r="C439" s="8" t="str">
        <f t="shared" si="6"/>
        <v>1.-436</v>
      </c>
      <c r="D439" s="11" t="s">
        <v>454</v>
      </c>
      <c r="E439" s="10" t="s">
        <v>272</v>
      </c>
    </row>
    <row r="440" spans="1:5" ht="47.25">
      <c r="A440" s="6" t="s">
        <v>6</v>
      </c>
      <c r="B440" s="7">
        <v>437</v>
      </c>
      <c r="C440" s="8" t="str">
        <f t="shared" si="6"/>
        <v>1.-437</v>
      </c>
      <c r="D440" s="11" t="s">
        <v>455</v>
      </c>
      <c r="E440" s="10" t="s">
        <v>272</v>
      </c>
    </row>
    <row r="441" spans="1:5" ht="47.25">
      <c r="A441" s="6" t="s">
        <v>6</v>
      </c>
      <c r="B441" s="7">
        <v>438</v>
      </c>
      <c r="C441" s="8" t="str">
        <f t="shared" si="6"/>
        <v>1.-438</v>
      </c>
      <c r="D441" s="11" t="s">
        <v>456</v>
      </c>
      <c r="E441" s="10" t="s">
        <v>272</v>
      </c>
    </row>
    <row r="442" spans="1:5" ht="47.25">
      <c r="A442" s="6" t="s">
        <v>6</v>
      </c>
      <c r="B442" s="7">
        <v>439</v>
      </c>
      <c r="C442" s="8" t="str">
        <f t="shared" si="6"/>
        <v>1.-439</v>
      </c>
      <c r="D442" s="11" t="s">
        <v>457</v>
      </c>
      <c r="E442" s="10" t="s">
        <v>272</v>
      </c>
    </row>
    <row r="443" spans="1:5" ht="47.25">
      <c r="A443" s="6" t="s">
        <v>6</v>
      </c>
      <c r="B443" s="7">
        <v>440</v>
      </c>
      <c r="C443" s="8" t="str">
        <f t="shared" si="6"/>
        <v>1.-440</v>
      </c>
      <c r="D443" s="11" t="s">
        <v>458</v>
      </c>
      <c r="E443" s="10" t="s">
        <v>272</v>
      </c>
    </row>
    <row r="444" spans="1:5" ht="47.25">
      <c r="A444" s="6" t="s">
        <v>6</v>
      </c>
      <c r="B444" s="7">
        <v>441</v>
      </c>
      <c r="C444" s="8" t="str">
        <f t="shared" si="6"/>
        <v>1.-441</v>
      </c>
      <c r="D444" s="11" t="s">
        <v>459</v>
      </c>
      <c r="E444" s="10" t="s">
        <v>272</v>
      </c>
    </row>
    <row r="445" spans="1:5" ht="47.25">
      <c r="A445" s="6" t="s">
        <v>6</v>
      </c>
      <c r="B445" s="7">
        <v>442</v>
      </c>
      <c r="C445" s="8" t="str">
        <f t="shared" si="6"/>
        <v>1.-442</v>
      </c>
      <c r="D445" s="11" t="s">
        <v>460</v>
      </c>
      <c r="E445" s="10" t="s">
        <v>272</v>
      </c>
    </row>
    <row r="446" spans="1:5" ht="47.25">
      <c r="A446" s="6" t="s">
        <v>6</v>
      </c>
      <c r="B446" s="7">
        <v>443</v>
      </c>
      <c r="C446" s="8" t="str">
        <f t="shared" si="6"/>
        <v>1.-443</v>
      </c>
      <c r="D446" s="11" t="s">
        <v>461</v>
      </c>
      <c r="E446" s="10" t="s">
        <v>42</v>
      </c>
    </row>
    <row r="447" spans="1:5" ht="47.25">
      <c r="A447" s="6" t="s">
        <v>6</v>
      </c>
      <c r="B447" s="7">
        <v>444</v>
      </c>
      <c r="C447" s="8" t="str">
        <f t="shared" si="6"/>
        <v>1.-444</v>
      </c>
      <c r="D447" s="11" t="s">
        <v>462</v>
      </c>
      <c r="E447" s="10" t="s">
        <v>42</v>
      </c>
    </row>
    <row r="448" spans="1:5" ht="47.25">
      <c r="A448" s="6" t="s">
        <v>6</v>
      </c>
      <c r="B448" s="7">
        <v>445</v>
      </c>
      <c r="C448" s="8" t="str">
        <f t="shared" si="6"/>
        <v>1.-445</v>
      </c>
      <c r="D448" s="11" t="s">
        <v>463</v>
      </c>
      <c r="E448" s="10" t="s">
        <v>272</v>
      </c>
    </row>
    <row r="449" spans="1:5" ht="47.25">
      <c r="A449" s="6" t="s">
        <v>6</v>
      </c>
      <c r="B449" s="7">
        <v>446</v>
      </c>
      <c r="C449" s="8" t="str">
        <f t="shared" si="6"/>
        <v>1.-446</v>
      </c>
      <c r="D449" s="11" t="s">
        <v>464</v>
      </c>
      <c r="E449" s="10" t="s">
        <v>272</v>
      </c>
    </row>
    <row r="450" spans="1:5">
      <c r="A450" s="6" t="s">
        <v>465</v>
      </c>
      <c r="B450" s="7">
        <v>1</v>
      </c>
      <c r="C450" s="8" t="str">
        <f t="shared" si="6"/>
        <v>2.-1</v>
      </c>
      <c r="D450" s="11" t="s">
        <v>466</v>
      </c>
      <c r="E450" s="10" t="s">
        <v>467</v>
      </c>
    </row>
    <row r="451" spans="1:5">
      <c r="A451" s="6" t="s">
        <v>465</v>
      </c>
      <c r="B451" s="7">
        <v>2</v>
      </c>
      <c r="C451" s="8" t="str">
        <f t="shared" si="6"/>
        <v>2.-2</v>
      </c>
      <c r="D451" s="11" t="s">
        <v>468</v>
      </c>
      <c r="E451" s="10" t="s">
        <v>467</v>
      </c>
    </row>
    <row r="452" spans="1:5" ht="31.5">
      <c r="A452" s="6" t="s">
        <v>465</v>
      </c>
      <c r="B452" s="7">
        <v>3</v>
      </c>
      <c r="C452" s="8" t="str">
        <f t="shared" ref="C452:C515" si="7">A452&amp;-B452</f>
        <v>2.-3</v>
      </c>
      <c r="D452" s="11" t="s">
        <v>469</v>
      </c>
      <c r="E452" s="10" t="s">
        <v>467</v>
      </c>
    </row>
    <row r="453" spans="1:5" ht="31.5">
      <c r="A453" s="6" t="s">
        <v>465</v>
      </c>
      <c r="B453" s="7">
        <v>4</v>
      </c>
      <c r="C453" s="8" t="str">
        <f t="shared" si="7"/>
        <v>2.-4</v>
      </c>
      <c r="D453" s="11" t="s">
        <v>470</v>
      </c>
      <c r="E453" s="10" t="s">
        <v>467</v>
      </c>
    </row>
    <row r="454" spans="1:5" ht="31.5">
      <c r="A454" s="6" t="s">
        <v>465</v>
      </c>
      <c r="B454" s="7">
        <v>5</v>
      </c>
      <c r="C454" s="8" t="str">
        <f t="shared" si="7"/>
        <v>2.-5</v>
      </c>
      <c r="D454" s="11" t="s">
        <v>471</v>
      </c>
      <c r="E454" s="10" t="s">
        <v>467</v>
      </c>
    </row>
    <row r="455" spans="1:5" ht="31.5">
      <c r="A455" s="6" t="s">
        <v>465</v>
      </c>
      <c r="B455" s="7">
        <v>6</v>
      </c>
      <c r="C455" s="8" t="str">
        <f t="shared" si="7"/>
        <v>2.-6</v>
      </c>
      <c r="D455" s="11" t="s">
        <v>472</v>
      </c>
      <c r="E455" s="10" t="s">
        <v>467</v>
      </c>
    </row>
    <row r="456" spans="1:5" ht="47.25">
      <c r="A456" s="6" t="s">
        <v>465</v>
      </c>
      <c r="B456" s="7">
        <v>7</v>
      </c>
      <c r="C456" s="8" t="str">
        <f t="shared" si="7"/>
        <v>2.-7</v>
      </c>
      <c r="D456" s="11" t="s">
        <v>473</v>
      </c>
      <c r="E456" s="10" t="s">
        <v>467</v>
      </c>
    </row>
    <row r="457" spans="1:5" ht="47.25">
      <c r="A457" s="6" t="s">
        <v>465</v>
      </c>
      <c r="B457" s="7">
        <v>8</v>
      </c>
      <c r="C457" s="8" t="str">
        <f t="shared" si="7"/>
        <v>2.-8</v>
      </c>
      <c r="D457" s="11" t="s">
        <v>474</v>
      </c>
      <c r="E457" s="10" t="s">
        <v>467</v>
      </c>
    </row>
    <row r="458" spans="1:5" ht="31.5">
      <c r="A458" s="6" t="s">
        <v>465</v>
      </c>
      <c r="B458" s="7">
        <v>9</v>
      </c>
      <c r="C458" s="8" t="str">
        <f t="shared" si="7"/>
        <v>2.-9</v>
      </c>
      <c r="D458" s="11" t="s">
        <v>475</v>
      </c>
      <c r="E458" s="10" t="s">
        <v>467</v>
      </c>
    </row>
    <row r="459" spans="1:5" ht="31.5">
      <c r="A459" s="6" t="s">
        <v>465</v>
      </c>
      <c r="B459" s="7">
        <v>10</v>
      </c>
      <c r="C459" s="8" t="str">
        <f t="shared" si="7"/>
        <v>2.-10</v>
      </c>
      <c r="D459" s="11" t="s">
        <v>476</v>
      </c>
      <c r="E459" s="10" t="s">
        <v>467</v>
      </c>
    </row>
    <row r="460" spans="1:5" ht="31.5">
      <c r="A460" s="6" t="s">
        <v>465</v>
      </c>
      <c r="B460" s="7">
        <v>11</v>
      </c>
      <c r="C460" s="8" t="str">
        <f t="shared" si="7"/>
        <v>2.-11</v>
      </c>
      <c r="D460" s="11" t="s">
        <v>477</v>
      </c>
      <c r="E460" s="10" t="s">
        <v>467</v>
      </c>
    </row>
    <row r="461" spans="1:5" ht="31.5">
      <c r="A461" s="6" t="s">
        <v>465</v>
      </c>
      <c r="B461" s="7">
        <v>12</v>
      </c>
      <c r="C461" s="8" t="str">
        <f t="shared" si="7"/>
        <v>2.-12</v>
      </c>
      <c r="D461" s="11" t="s">
        <v>478</v>
      </c>
      <c r="E461" s="10" t="s">
        <v>467</v>
      </c>
    </row>
    <row r="462" spans="1:5" ht="47.25">
      <c r="A462" s="6" t="s">
        <v>465</v>
      </c>
      <c r="B462" s="7">
        <v>13</v>
      </c>
      <c r="C462" s="8" t="str">
        <f t="shared" si="7"/>
        <v>2.-13</v>
      </c>
      <c r="D462" s="11" t="s">
        <v>479</v>
      </c>
      <c r="E462" s="10" t="s">
        <v>467</v>
      </c>
    </row>
    <row r="463" spans="1:5" ht="47.25">
      <c r="A463" s="6" t="s">
        <v>465</v>
      </c>
      <c r="B463" s="7">
        <v>14</v>
      </c>
      <c r="C463" s="8" t="str">
        <f t="shared" si="7"/>
        <v>2.-14</v>
      </c>
      <c r="D463" s="11" t="s">
        <v>480</v>
      </c>
      <c r="E463" s="10" t="s">
        <v>467</v>
      </c>
    </row>
    <row r="464" spans="1:5" ht="31.5">
      <c r="A464" s="6" t="s">
        <v>465</v>
      </c>
      <c r="B464" s="7">
        <v>15</v>
      </c>
      <c r="C464" s="8" t="str">
        <f t="shared" si="7"/>
        <v>2.-15</v>
      </c>
      <c r="D464" s="11" t="s">
        <v>481</v>
      </c>
      <c r="E464" s="10" t="s">
        <v>467</v>
      </c>
    </row>
    <row r="465" spans="1:5" ht="31.5">
      <c r="A465" s="6" t="s">
        <v>465</v>
      </c>
      <c r="B465" s="7">
        <v>16</v>
      </c>
      <c r="C465" s="8" t="str">
        <f t="shared" si="7"/>
        <v>2.-16</v>
      </c>
      <c r="D465" s="11" t="s">
        <v>482</v>
      </c>
      <c r="E465" s="10" t="s">
        <v>467</v>
      </c>
    </row>
    <row r="466" spans="1:5" ht="31.5">
      <c r="A466" s="6" t="s">
        <v>465</v>
      </c>
      <c r="B466" s="7">
        <v>17</v>
      </c>
      <c r="C466" s="8" t="str">
        <f t="shared" si="7"/>
        <v>2.-17</v>
      </c>
      <c r="D466" s="11" t="s">
        <v>483</v>
      </c>
      <c r="E466" s="10" t="s">
        <v>467</v>
      </c>
    </row>
    <row r="467" spans="1:5" ht="47.25">
      <c r="A467" s="6" t="s">
        <v>465</v>
      </c>
      <c r="B467" s="7">
        <v>18</v>
      </c>
      <c r="C467" s="8" t="str">
        <f t="shared" si="7"/>
        <v>2.-18</v>
      </c>
      <c r="D467" s="11" t="s">
        <v>484</v>
      </c>
      <c r="E467" s="10" t="s">
        <v>467</v>
      </c>
    </row>
    <row r="468" spans="1:5" ht="47.25">
      <c r="A468" s="6" t="s">
        <v>465</v>
      </c>
      <c r="B468" s="7">
        <v>19</v>
      </c>
      <c r="C468" s="8" t="str">
        <f t="shared" si="7"/>
        <v>2.-19</v>
      </c>
      <c r="D468" s="11" t="s">
        <v>485</v>
      </c>
      <c r="E468" s="10" t="s">
        <v>486</v>
      </c>
    </row>
    <row r="469" spans="1:5" ht="47.25">
      <c r="A469" s="6" t="s">
        <v>465</v>
      </c>
      <c r="B469" s="7">
        <v>20</v>
      </c>
      <c r="C469" s="8" t="str">
        <f t="shared" si="7"/>
        <v>2.-20</v>
      </c>
      <c r="D469" s="11" t="s">
        <v>487</v>
      </c>
      <c r="E469" s="10" t="s">
        <v>486</v>
      </c>
    </row>
    <row r="470" spans="1:5" ht="47.25">
      <c r="A470" s="6" t="s">
        <v>465</v>
      </c>
      <c r="B470" s="7">
        <v>21</v>
      </c>
      <c r="C470" s="8" t="str">
        <f t="shared" si="7"/>
        <v>2.-21</v>
      </c>
      <c r="D470" s="11" t="s">
        <v>488</v>
      </c>
      <c r="E470" s="10" t="s">
        <v>486</v>
      </c>
    </row>
    <row r="471" spans="1:5" ht="47.25">
      <c r="A471" s="6" t="s">
        <v>465</v>
      </c>
      <c r="B471" s="7">
        <v>22</v>
      </c>
      <c r="C471" s="8" t="str">
        <f t="shared" si="7"/>
        <v>2.-22</v>
      </c>
      <c r="D471" s="11" t="s">
        <v>489</v>
      </c>
      <c r="E471" s="10" t="s">
        <v>486</v>
      </c>
    </row>
    <row r="472" spans="1:5" ht="47.25">
      <c r="A472" s="6" t="s">
        <v>465</v>
      </c>
      <c r="B472" s="7">
        <v>23</v>
      </c>
      <c r="C472" s="8" t="str">
        <f t="shared" si="7"/>
        <v>2.-23</v>
      </c>
      <c r="D472" s="11" t="s">
        <v>490</v>
      </c>
      <c r="E472" s="10" t="s">
        <v>486</v>
      </c>
    </row>
    <row r="473" spans="1:5" ht="63">
      <c r="A473" s="6" t="s">
        <v>465</v>
      </c>
      <c r="B473" s="7">
        <v>24</v>
      </c>
      <c r="C473" s="8" t="str">
        <f t="shared" si="7"/>
        <v>2.-24</v>
      </c>
      <c r="D473" s="11" t="s">
        <v>491</v>
      </c>
      <c r="E473" s="10" t="s">
        <v>486</v>
      </c>
    </row>
    <row r="474" spans="1:5" ht="63">
      <c r="A474" s="6" t="s">
        <v>465</v>
      </c>
      <c r="B474" s="7">
        <v>25</v>
      </c>
      <c r="C474" s="8" t="str">
        <f t="shared" si="7"/>
        <v>2.-25</v>
      </c>
      <c r="D474" s="11" t="s">
        <v>492</v>
      </c>
      <c r="E474" s="10" t="s">
        <v>486</v>
      </c>
    </row>
    <row r="475" spans="1:5" ht="47.25">
      <c r="A475" s="6" t="s">
        <v>465</v>
      </c>
      <c r="B475" s="7">
        <v>26</v>
      </c>
      <c r="C475" s="8" t="str">
        <f t="shared" si="7"/>
        <v>2.-26</v>
      </c>
      <c r="D475" s="11" t="s">
        <v>493</v>
      </c>
      <c r="E475" s="10" t="s">
        <v>486</v>
      </c>
    </row>
    <row r="476" spans="1:5" ht="47.25">
      <c r="A476" s="6" t="s">
        <v>465</v>
      </c>
      <c r="B476" s="7">
        <v>27</v>
      </c>
      <c r="C476" s="8" t="str">
        <f t="shared" si="7"/>
        <v>2.-27</v>
      </c>
      <c r="D476" s="11" t="s">
        <v>494</v>
      </c>
      <c r="E476" s="10" t="s">
        <v>486</v>
      </c>
    </row>
    <row r="477" spans="1:5" ht="47.25">
      <c r="A477" s="6" t="s">
        <v>465</v>
      </c>
      <c r="B477" s="7">
        <v>28</v>
      </c>
      <c r="C477" s="8" t="str">
        <f t="shared" si="7"/>
        <v>2.-28</v>
      </c>
      <c r="D477" s="11" t="s">
        <v>495</v>
      </c>
      <c r="E477" s="10" t="s">
        <v>486</v>
      </c>
    </row>
    <row r="478" spans="1:5" ht="47.25">
      <c r="A478" s="6" t="s">
        <v>465</v>
      </c>
      <c r="B478" s="7">
        <v>29</v>
      </c>
      <c r="C478" s="8" t="str">
        <f t="shared" si="7"/>
        <v>2.-29</v>
      </c>
      <c r="D478" s="11" t="s">
        <v>496</v>
      </c>
      <c r="E478" s="10" t="s">
        <v>486</v>
      </c>
    </row>
    <row r="479" spans="1:5" ht="47.25">
      <c r="A479" s="6" t="s">
        <v>465</v>
      </c>
      <c r="B479" s="7">
        <v>30</v>
      </c>
      <c r="C479" s="8" t="str">
        <f t="shared" si="7"/>
        <v>2.-30</v>
      </c>
      <c r="D479" s="11" t="s">
        <v>497</v>
      </c>
      <c r="E479" s="10" t="s">
        <v>486</v>
      </c>
    </row>
    <row r="480" spans="1:5" ht="47.25">
      <c r="A480" s="6" t="s">
        <v>465</v>
      </c>
      <c r="B480" s="7">
        <v>31</v>
      </c>
      <c r="C480" s="8" t="str">
        <f t="shared" si="7"/>
        <v>2.-31</v>
      </c>
      <c r="D480" s="11" t="s">
        <v>498</v>
      </c>
      <c r="E480" s="10" t="s">
        <v>486</v>
      </c>
    </row>
    <row r="481" spans="1:5" ht="47.25">
      <c r="A481" s="6" t="s">
        <v>465</v>
      </c>
      <c r="B481" s="7">
        <v>32</v>
      </c>
      <c r="C481" s="8" t="str">
        <f t="shared" si="7"/>
        <v>2.-32</v>
      </c>
      <c r="D481" s="11" t="s">
        <v>499</v>
      </c>
      <c r="E481" s="10" t="s">
        <v>486</v>
      </c>
    </row>
    <row r="482" spans="1:5" ht="47.25">
      <c r="A482" s="6" t="s">
        <v>465</v>
      </c>
      <c r="B482" s="7">
        <v>33</v>
      </c>
      <c r="C482" s="8" t="str">
        <f t="shared" si="7"/>
        <v>2.-33</v>
      </c>
      <c r="D482" s="11" t="s">
        <v>500</v>
      </c>
      <c r="E482" s="10" t="s">
        <v>486</v>
      </c>
    </row>
    <row r="483" spans="1:5" ht="47.25">
      <c r="A483" s="6" t="s">
        <v>465</v>
      </c>
      <c r="B483" s="7">
        <v>34</v>
      </c>
      <c r="C483" s="8" t="str">
        <f t="shared" si="7"/>
        <v>2.-34</v>
      </c>
      <c r="D483" s="11" t="s">
        <v>501</v>
      </c>
      <c r="E483" s="10" t="s">
        <v>486</v>
      </c>
    </row>
    <row r="484" spans="1:5" ht="47.25">
      <c r="A484" s="6" t="s">
        <v>465</v>
      </c>
      <c r="B484" s="7">
        <v>35</v>
      </c>
      <c r="C484" s="8" t="str">
        <f t="shared" si="7"/>
        <v>2.-35</v>
      </c>
      <c r="D484" s="11" t="s">
        <v>502</v>
      </c>
      <c r="E484" s="10" t="s">
        <v>486</v>
      </c>
    </row>
    <row r="485" spans="1:5" ht="63">
      <c r="A485" s="6" t="s">
        <v>465</v>
      </c>
      <c r="B485" s="7">
        <v>36</v>
      </c>
      <c r="C485" s="8" t="str">
        <f t="shared" si="7"/>
        <v>2.-36</v>
      </c>
      <c r="D485" s="11" t="s">
        <v>503</v>
      </c>
      <c r="E485" s="10" t="s">
        <v>486</v>
      </c>
    </row>
    <row r="486" spans="1:5" ht="63">
      <c r="A486" s="6" t="s">
        <v>465</v>
      </c>
      <c r="B486" s="7">
        <v>37</v>
      </c>
      <c r="C486" s="8" t="str">
        <f t="shared" si="7"/>
        <v>2.-37</v>
      </c>
      <c r="D486" s="11" t="s">
        <v>504</v>
      </c>
      <c r="E486" s="10" t="s">
        <v>486</v>
      </c>
    </row>
    <row r="487" spans="1:5" ht="47.25">
      <c r="A487" s="6" t="s">
        <v>465</v>
      </c>
      <c r="B487" s="7">
        <v>38</v>
      </c>
      <c r="C487" s="8" t="str">
        <f t="shared" si="7"/>
        <v>2.-38</v>
      </c>
      <c r="D487" s="11" t="s">
        <v>505</v>
      </c>
      <c r="E487" s="10" t="s">
        <v>486</v>
      </c>
    </row>
    <row r="488" spans="1:5" ht="63">
      <c r="A488" s="6" t="s">
        <v>465</v>
      </c>
      <c r="B488" s="7">
        <v>39</v>
      </c>
      <c r="C488" s="8" t="str">
        <f t="shared" si="7"/>
        <v>2.-39</v>
      </c>
      <c r="D488" s="11" t="s">
        <v>506</v>
      </c>
      <c r="E488" s="10" t="s">
        <v>486</v>
      </c>
    </row>
    <row r="489" spans="1:5" ht="63">
      <c r="A489" s="6" t="s">
        <v>465</v>
      </c>
      <c r="B489" s="7">
        <v>40</v>
      </c>
      <c r="C489" s="8" t="str">
        <f t="shared" si="7"/>
        <v>2.-40</v>
      </c>
      <c r="D489" s="11" t="s">
        <v>507</v>
      </c>
      <c r="E489" s="10" t="s">
        <v>486</v>
      </c>
    </row>
    <row r="490" spans="1:5" ht="63">
      <c r="A490" s="6" t="s">
        <v>465</v>
      </c>
      <c r="B490" s="10">
        <v>41</v>
      </c>
      <c r="C490" s="8" t="str">
        <f t="shared" si="7"/>
        <v>2.-41</v>
      </c>
      <c r="D490" s="12" t="s">
        <v>508</v>
      </c>
      <c r="E490" s="10" t="s">
        <v>486</v>
      </c>
    </row>
    <row r="491" spans="1:5" ht="63">
      <c r="A491" s="6" t="s">
        <v>465</v>
      </c>
      <c r="B491" s="10">
        <v>42</v>
      </c>
      <c r="C491" s="8" t="str">
        <f t="shared" si="7"/>
        <v>2.-42</v>
      </c>
      <c r="D491" s="12" t="s">
        <v>509</v>
      </c>
      <c r="E491" s="10" t="s">
        <v>486</v>
      </c>
    </row>
    <row r="492" spans="1:5" ht="47.25">
      <c r="A492" s="6" t="s">
        <v>465</v>
      </c>
      <c r="B492" s="10">
        <v>43</v>
      </c>
      <c r="C492" s="8" t="str">
        <f t="shared" si="7"/>
        <v>2.-43</v>
      </c>
      <c r="D492" s="12" t="s">
        <v>510</v>
      </c>
      <c r="E492" s="10" t="s">
        <v>486</v>
      </c>
    </row>
    <row r="493" spans="1:5" ht="47.25">
      <c r="A493" s="6" t="s">
        <v>465</v>
      </c>
      <c r="B493" s="10">
        <v>44</v>
      </c>
      <c r="C493" s="8" t="str">
        <f t="shared" si="7"/>
        <v>2.-44</v>
      </c>
      <c r="D493" s="12" t="s">
        <v>511</v>
      </c>
      <c r="E493" s="10" t="s">
        <v>486</v>
      </c>
    </row>
    <row r="494" spans="1:5" ht="78.75">
      <c r="A494" s="6" t="s">
        <v>465</v>
      </c>
      <c r="B494" s="10">
        <v>45</v>
      </c>
      <c r="C494" s="8" t="str">
        <f t="shared" si="7"/>
        <v>2.-45</v>
      </c>
      <c r="D494" s="12" t="s">
        <v>512</v>
      </c>
      <c r="E494" s="10" t="s">
        <v>486</v>
      </c>
    </row>
    <row r="495" spans="1:5" ht="78.75">
      <c r="A495" s="6" t="s">
        <v>465</v>
      </c>
      <c r="B495" s="10">
        <v>46</v>
      </c>
      <c r="C495" s="8" t="str">
        <f t="shared" si="7"/>
        <v>2.-46</v>
      </c>
      <c r="D495" s="12" t="s">
        <v>513</v>
      </c>
      <c r="E495" s="10" t="s">
        <v>486</v>
      </c>
    </row>
    <row r="496" spans="1:5" ht="78.75">
      <c r="A496" s="6" t="s">
        <v>465</v>
      </c>
      <c r="B496" s="10">
        <v>47</v>
      </c>
      <c r="C496" s="8" t="str">
        <f t="shared" si="7"/>
        <v>2.-47</v>
      </c>
      <c r="D496" s="12" t="s">
        <v>514</v>
      </c>
      <c r="E496" s="10" t="s">
        <v>486</v>
      </c>
    </row>
    <row r="497" spans="1:5" ht="78.75">
      <c r="A497" s="6" t="s">
        <v>465</v>
      </c>
      <c r="B497" s="10">
        <v>48</v>
      </c>
      <c r="C497" s="8" t="str">
        <f t="shared" si="7"/>
        <v>2.-48</v>
      </c>
      <c r="D497" s="12" t="s">
        <v>515</v>
      </c>
      <c r="E497" s="10" t="s">
        <v>486</v>
      </c>
    </row>
    <row r="498" spans="1:5" ht="63">
      <c r="A498" s="6" t="s">
        <v>465</v>
      </c>
      <c r="B498" s="10">
        <v>49</v>
      </c>
      <c r="C498" s="8" t="str">
        <f t="shared" si="7"/>
        <v>2.-49</v>
      </c>
      <c r="D498" s="12" t="s">
        <v>516</v>
      </c>
      <c r="E498" s="10" t="s">
        <v>486</v>
      </c>
    </row>
    <row r="499" spans="1:5" ht="63">
      <c r="A499" s="6" t="s">
        <v>465</v>
      </c>
      <c r="B499" s="10">
        <v>50</v>
      </c>
      <c r="C499" s="8" t="str">
        <f t="shared" si="7"/>
        <v>2.-50</v>
      </c>
      <c r="D499" s="12" t="s">
        <v>517</v>
      </c>
      <c r="E499" s="10" t="s">
        <v>486</v>
      </c>
    </row>
    <row r="500" spans="1:5" ht="63">
      <c r="A500" s="6" t="s">
        <v>465</v>
      </c>
      <c r="B500" s="10">
        <v>51</v>
      </c>
      <c r="C500" s="8" t="str">
        <f t="shared" si="7"/>
        <v>2.-51</v>
      </c>
      <c r="D500" s="12" t="s">
        <v>518</v>
      </c>
      <c r="E500" s="10" t="s">
        <v>486</v>
      </c>
    </row>
    <row r="501" spans="1:5" ht="78.75">
      <c r="A501" s="6" t="s">
        <v>465</v>
      </c>
      <c r="B501" s="10">
        <v>52</v>
      </c>
      <c r="C501" s="8" t="str">
        <f t="shared" si="7"/>
        <v>2.-52</v>
      </c>
      <c r="D501" s="12" t="s">
        <v>519</v>
      </c>
      <c r="E501" s="10" t="s">
        <v>486</v>
      </c>
    </row>
    <row r="502" spans="1:5" ht="78.75">
      <c r="A502" s="6" t="s">
        <v>465</v>
      </c>
      <c r="B502" s="10">
        <v>53</v>
      </c>
      <c r="C502" s="8" t="str">
        <f t="shared" si="7"/>
        <v>2.-53</v>
      </c>
      <c r="D502" s="12" t="s">
        <v>520</v>
      </c>
      <c r="E502" s="10" t="s">
        <v>486</v>
      </c>
    </row>
    <row r="503" spans="1:5" ht="63">
      <c r="A503" s="6" t="s">
        <v>465</v>
      </c>
      <c r="B503" s="10">
        <v>54</v>
      </c>
      <c r="C503" s="8" t="str">
        <f t="shared" si="7"/>
        <v>2.-54</v>
      </c>
      <c r="D503" s="12" t="s">
        <v>521</v>
      </c>
      <c r="E503" s="10" t="s">
        <v>486</v>
      </c>
    </row>
    <row r="504" spans="1:5" ht="63">
      <c r="A504" s="6" t="s">
        <v>465</v>
      </c>
      <c r="B504" s="10">
        <v>55</v>
      </c>
      <c r="C504" s="8" t="str">
        <f t="shared" si="7"/>
        <v>2.-55</v>
      </c>
      <c r="D504" s="12" t="s">
        <v>522</v>
      </c>
      <c r="E504" s="10" t="s">
        <v>486</v>
      </c>
    </row>
    <row r="505" spans="1:5" ht="94.5">
      <c r="A505" s="6" t="s">
        <v>465</v>
      </c>
      <c r="B505" s="10">
        <v>56</v>
      </c>
      <c r="C505" s="8" t="str">
        <f t="shared" si="7"/>
        <v>2.-56</v>
      </c>
      <c r="D505" s="12" t="s">
        <v>523</v>
      </c>
      <c r="E505" s="10" t="s">
        <v>486</v>
      </c>
    </row>
    <row r="506" spans="1:5" ht="78.75">
      <c r="A506" s="6" t="s">
        <v>465</v>
      </c>
      <c r="B506" s="10">
        <v>57</v>
      </c>
      <c r="C506" s="8" t="str">
        <f t="shared" si="7"/>
        <v>2.-57</v>
      </c>
      <c r="D506" s="12" t="s">
        <v>524</v>
      </c>
      <c r="E506" s="10" t="s">
        <v>486</v>
      </c>
    </row>
    <row r="507" spans="1:5" ht="78.75">
      <c r="A507" s="6" t="s">
        <v>465</v>
      </c>
      <c r="B507" s="10">
        <v>58</v>
      </c>
      <c r="C507" s="8" t="str">
        <f t="shared" si="7"/>
        <v>2.-58</v>
      </c>
      <c r="D507" s="12" t="s">
        <v>525</v>
      </c>
      <c r="E507" s="10" t="s">
        <v>486</v>
      </c>
    </row>
    <row r="508" spans="1:5" ht="78.75">
      <c r="A508" s="6" t="s">
        <v>465</v>
      </c>
      <c r="B508" s="10">
        <v>59</v>
      </c>
      <c r="C508" s="8" t="str">
        <f t="shared" si="7"/>
        <v>2.-59</v>
      </c>
      <c r="D508" s="12" t="s">
        <v>526</v>
      </c>
      <c r="E508" s="10" t="s">
        <v>486</v>
      </c>
    </row>
    <row r="509" spans="1:5" ht="63">
      <c r="A509" s="6" t="s">
        <v>465</v>
      </c>
      <c r="B509" s="10">
        <v>60</v>
      </c>
      <c r="C509" s="8" t="str">
        <f t="shared" si="7"/>
        <v>2.-60</v>
      </c>
      <c r="D509" s="12" t="s">
        <v>527</v>
      </c>
      <c r="E509" s="10" t="s">
        <v>486</v>
      </c>
    </row>
    <row r="510" spans="1:5" ht="47.25">
      <c r="A510" s="6" t="s">
        <v>465</v>
      </c>
      <c r="B510" s="10">
        <v>61</v>
      </c>
      <c r="C510" s="8" t="str">
        <f t="shared" si="7"/>
        <v>2.-61</v>
      </c>
      <c r="D510" s="12" t="s">
        <v>528</v>
      </c>
      <c r="E510" s="10" t="s">
        <v>529</v>
      </c>
    </row>
    <row r="511" spans="1:5" ht="47.25">
      <c r="A511" s="6" t="s">
        <v>465</v>
      </c>
      <c r="B511" s="10">
        <v>62</v>
      </c>
      <c r="C511" s="8" t="str">
        <f t="shared" si="7"/>
        <v>2.-62</v>
      </c>
      <c r="D511" s="12" t="s">
        <v>530</v>
      </c>
      <c r="E511" s="10" t="s">
        <v>529</v>
      </c>
    </row>
    <row r="512" spans="1:5" ht="47.25">
      <c r="A512" s="6" t="s">
        <v>465</v>
      </c>
      <c r="B512" s="10">
        <v>63</v>
      </c>
      <c r="C512" s="8" t="str">
        <f t="shared" si="7"/>
        <v>2.-63</v>
      </c>
      <c r="D512" s="12" t="s">
        <v>531</v>
      </c>
      <c r="E512" s="10" t="s">
        <v>529</v>
      </c>
    </row>
    <row r="513" spans="1:5" ht="47.25">
      <c r="A513" s="6" t="s">
        <v>465</v>
      </c>
      <c r="B513" s="10">
        <v>64</v>
      </c>
      <c r="C513" s="8" t="str">
        <f t="shared" si="7"/>
        <v>2.-64</v>
      </c>
      <c r="D513" s="12" t="s">
        <v>532</v>
      </c>
      <c r="E513" s="10" t="s">
        <v>529</v>
      </c>
    </row>
    <row r="514" spans="1:5" ht="47.25">
      <c r="A514" s="6" t="s">
        <v>465</v>
      </c>
      <c r="B514" s="10">
        <v>65</v>
      </c>
      <c r="C514" s="8" t="str">
        <f t="shared" si="7"/>
        <v>2.-65</v>
      </c>
      <c r="D514" s="12" t="s">
        <v>533</v>
      </c>
      <c r="E514" s="10" t="s">
        <v>529</v>
      </c>
    </row>
    <row r="515" spans="1:5" ht="47.25">
      <c r="A515" s="6" t="s">
        <v>465</v>
      </c>
      <c r="B515" s="10">
        <v>66</v>
      </c>
      <c r="C515" s="8" t="str">
        <f t="shared" si="7"/>
        <v>2.-66</v>
      </c>
      <c r="D515" s="12" t="s">
        <v>534</v>
      </c>
      <c r="E515" s="10" t="s">
        <v>529</v>
      </c>
    </row>
    <row r="516" spans="1:5" ht="47.25">
      <c r="A516" s="6" t="s">
        <v>465</v>
      </c>
      <c r="B516" s="10">
        <v>67</v>
      </c>
      <c r="C516" s="8" t="str">
        <f t="shared" ref="C516:C579" si="8">A516&amp;-B516</f>
        <v>2.-67</v>
      </c>
      <c r="D516" s="12" t="s">
        <v>535</v>
      </c>
      <c r="E516" s="10" t="s">
        <v>529</v>
      </c>
    </row>
    <row r="517" spans="1:5" ht="47.25">
      <c r="A517" s="6" t="s">
        <v>465</v>
      </c>
      <c r="B517" s="10">
        <v>68</v>
      </c>
      <c r="C517" s="8" t="str">
        <f t="shared" si="8"/>
        <v>2.-68</v>
      </c>
      <c r="D517" s="12" t="s">
        <v>536</v>
      </c>
      <c r="E517" s="10" t="s">
        <v>529</v>
      </c>
    </row>
    <row r="518" spans="1:5" ht="47.25">
      <c r="A518" s="6" t="s">
        <v>465</v>
      </c>
      <c r="B518" s="10">
        <v>69</v>
      </c>
      <c r="C518" s="8" t="str">
        <f t="shared" si="8"/>
        <v>2.-69</v>
      </c>
      <c r="D518" s="12" t="s">
        <v>537</v>
      </c>
      <c r="E518" s="10" t="s">
        <v>529</v>
      </c>
    </row>
    <row r="519" spans="1:5" ht="47.25">
      <c r="A519" s="6" t="s">
        <v>465</v>
      </c>
      <c r="B519" s="10">
        <v>70</v>
      </c>
      <c r="C519" s="8" t="str">
        <f t="shared" si="8"/>
        <v>2.-70</v>
      </c>
      <c r="D519" s="12" t="s">
        <v>538</v>
      </c>
      <c r="E519" s="10" t="s">
        <v>529</v>
      </c>
    </row>
    <row r="520" spans="1:5" ht="47.25">
      <c r="A520" s="6" t="s">
        <v>465</v>
      </c>
      <c r="B520" s="10">
        <v>71</v>
      </c>
      <c r="C520" s="8" t="str">
        <f t="shared" si="8"/>
        <v>2.-71</v>
      </c>
      <c r="D520" s="12" t="s">
        <v>539</v>
      </c>
      <c r="E520" s="10" t="s">
        <v>529</v>
      </c>
    </row>
    <row r="521" spans="1:5" ht="47.25">
      <c r="A521" s="6" t="s">
        <v>465</v>
      </c>
      <c r="B521" s="10">
        <v>72</v>
      </c>
      <c r="C521" s="8" t="str">
        <f t="shared" si="8"/>
        <v>2.-72</v>
      </c>
      <c r="D521" s="12" t="s">
        <v>540</v>
      </c>
      <c r="E521" s="10" t="s">
        <v>529</v>
      </c>
    </row>
    <row r="522" spans="1:5" ht="47.25">
      <c r="A522" s="6" t="s">
        <v>465</v>
      </c>
      <c r="B522" s="10">
        <v>73</v>
      </c>
      <c r="C522" s="8" t="str">
        <f t="shared" si="8"/>
        <v>2.-73</v>
      </c>
      <c r="D522" s="12" t="s">
        <v>541</v>
      </c>
      <c r="E522" s="10" t="s">
        <v>529</v>
      </c>
    </row>
    <row r="523" spans="1:5" ht="47.25">
      <c r="A523" s="6" t="s">
        <v>465</v>
      </c>
      <c r="B523" s="10">
        <v>74</v>
      </c>
      <c r="C523" s="8" t="str">
        <f t="shared" si="8"/>
        <v>2.-74</v>
      </c>
      <c r="D523" s="12" t="s">
        <v>542</v>
      </c>
      <c r="E523" s="10" t="s">
        <v>529</v>
      </c>
    </row>
    <row r="524" spans="1:5" ht="47.25">
      <c r="A524" s="6" t="s">
        <v>465</v>
      </c>
      <c r="B524" s="10">
        <v>75</v>
      </c>
      <c r="C524" s="8" t="str">
        <f t="shared" si="8"/>
        <v>2.-75</v>
      </c>
      <c r="D524" s="12" t="s">
        <v>543</v>
      </c>
      <c r="E524" s="10" t="s">
        <v>529</v>
      </c>
    </row>
    <row r="525" spans="1:5" ht="47.25">
      <c r="A525" s="6" t="s">
        <v>465</v>
      </c>
      <c r="B525" s="10">
        <v>76</v>
      </c>
      <c r="C525" s="8" t="str">
        <f t="shared" si="8"/>
        <v>2.-76</v>
      </c>
      <c r="D525" s="12" t="s">
        <v>544</v>
      </c>
      <c r="E525" s="10" t="s">
        <v>529</v>
      </c>
    </row>
    <row r="526" spans="1:5" ht="47.25">
      <c r="A526" s="6" t="s">
        <v>465</v>
      </c>
      <c r="B526" s="10">
        <v>77</v>
      </c>
      <c r="C526" s="8" t="str">
        <f t="shared" si="8"/>
        <v>2.-77</v>
      </c>
      <c r="D526" s="12" t="s">
        <v>545</v>
      </c>
      <c r="E526" s="10" t="s">
        <v>529</v>
      </c>
    </row>
    <row r="527" spans="1:5" ht="47.25">
      <c r="A527" s="6" t="s">
        <v>465</v>
      </c>
      <c r="B527" s="10">
        <v>78</v>
      </c>
      <c r="C527" s="8" t="str">
        <f t="shared" si="8"/>
        <v>2.-78</v>
      </c>
      <c r="D527" s="12" t="s">
        <v>546</v>
      </c>
      <c r="E527" s="10" t="s">
        <v>529</v>
      </c>
    </row>
    <row r="528" spans="1:5" ht="47.25">
      <c r="A528" s="6" t="s">
        <v>465</v>
      </c>
      <c r="B528" s="10">
        <v>79</v>
      </c>
      <c r="C528" s="8" t="str">
        <f t="shared" si="8"/>
        <v>2.-79</v>
      </c>
      <c r="D528" s="12" t="s">
        <v>547</v>
      </c>
      <c r="E528" s="10" t="s">
        <v>529</v>
      </c>
    </row>
    <row r="529" spans="1:5" ht="47.25">
      <c r="A529" s="6" t="s">
        <v>465</v>
      </c>
      <c r="B529" s="10">
        <v>80</v>
      </c>
      <c r="C529" s="8" t="str">
        <f t="shared" si="8"/>
        <v>2.-80</v>
      </c>
      <c r="D529" s="12" t="s">
        <v>548</v>
      </c>
      <c r="E529" s="10" t="s">
        <v>529</v>
      </c>
    </row>
    <row r="530" spans="1:5" ht="47.25">
      <c r="A530" s="6" t="s">
        <v>465</v>
      </c>
      <c r="B530" s="10">
        <v>81</v>
      </c>
      <c r="C530" s="8" t="str">
        <f t="shared" si="8"/>
        <v>2.-81</v>
      </c>
      <c r="D530" s="12" t="s">
        <v>549</v>
      </c>
      <c r="E530" s="10" t="s">
        <v>529</v>
      </c>
    </row>
    <row r="531" spans="1:5" ht="47.25">
      <c r="A531" s="6" t="s">
        <v>465</v>
      </c>
      <c r="B531" s="10">
        <v>82</v>
      </c>
      <c r="C531" s="8" t="str">
        <f t="shared" si="8"/>
        <v>2.-82</v>
      </c>
      <c r="D531" s="12" t="s">
        <v>550</v>
      </c>
      <c r="E531" s="10" t="s">
        <v>529</v>
      </c>
    </row>
    <row r="532" spans="1:5" ht="47.25">
      <c r="A532" s="6" t="s">
        <v>465</v>
      </c>
      <c r="B532" s="10">
        <v>83</v>
      </c>
      <c r="C532" s="8" t="str">
        <f t="shared" si="8"/>
        <v>2.-83</v>
      </c>
      <c r="D532" s="12" t="s">
        <v>551</v>
      </c>
      <c r="E532" s="10" t="s">
        <v>529</v>
      </c>
    </row>
    <row r="533" spans="1:5" ht="47.25">
      <c r="A533" s="6" t="s">
        <v>465</v>
      </c>
      <c r="B533" s="10">
        <v>84</v>
      </c>
      <c r="C533" s="8" t="str">
        <f t="shared" si="8"/>
        <v>2.-84</v>
      </c>
      <c r="D533" s="12" t="s">
        <v>552</v>
      </c>
      <c r="E533" s="10" t="s">
        <v>529</v>
      </c>
    </row>
    <row r="534" spans="1:5" ht="47.25">
      <c r="A534" s="6" t="s">
        <v>465</v>
      </c>
      <c r="B534" s="10">
        <v>85</v>
      </c>
      <c r="C534" s="8" t="str">
        <f t="shared" si="8"/>
        <v>2.-85</v>
      </c>
      <c r="D534" s="12" t="s">
        <v>553</v>
      </c>
      <c r="E534" s="10" t="s">
        <v>529</v>
      </c>
    </row>
    <row r="535" spans="1:5" ht="47.25">
      <c r="A535" s="6" t="s">
        <v>465</v>
      </c>
      <c r="B535" s="10">
        <v>86</v>
      </c>
      <c r="C535" s="8" t="str">
        <f t="shared" si="8"/>
        <v>2.-86</v>
      </c>
      <c r="D535" s="12" t="s">
        <v>554</v>
      </c>
      <c r="E535" s="10" t="s">
        <v>529</v>
      </c>
    </row>
    <row r="536" spans="1:5" ht="47.25">
      <c r="A536" s="6" t="s">
        <v>465</v>
      </c>
      <c r="B536" s="10">
        <v>87</v>
      </c>
      <c r="C536" s="8" t="str">
        <f t="shared" si="8"/>
        <v>2.-87</v>
      </c>
      <c r="D536" s="12" t="s">
        <v>555</v>
      </c>
      <c r="E536" s="10" t="s">
        <v>529</v>
      </c>
    </row>
    <row r="537" spans="1:5" ht="47.25">
      <c r="A537" s="6" t="s">
        <v>465</v>
      </c>
      <c r="B537" s="10">
        <v>88</v>
      </c>
      <c r="C537" s="8" t="str">
        <f t="shared" si="8"/>
        <v>2.-88</v>
      </c>
      <c r="D537" s="12" t="s">
        <v>556</v>
      </c>
      <c r="E537" s="10" t="s">
        <v>529</v>
      </c>
    </row>
    <row r="538" spans="1:5" ht="47.25">
      <c r="A538" s="6" t="s">
        <v>465</v>
      </c>
      <c r="B538" s="10">
        <v>89</v>
      </c>
      <c r="C538" s="8" t="str">
        <f t="shared" si="8"/>
        <v>2.-89</v>
      </c>
      <c r="D538" s="12" t="s">
        <v>557</v>
      </c>
      <c r="E538" s="10" t="s">
        <v>529</v>
      </c>
    </row>
    <row r="539" spans="1:5" ht="47.25">
      <c r="A539" s="6" t="s">
        <v>465</v>
      </c>
      <c r="B539" s="10">
        <v>90</v>
      </c>
      <c r="C539" s="8" t="str">
        <f t="shared" si="8"/>
        <v>2.-90</v>
      </c>
      <c r="D539" s="12" t="s">
        <v>558</v>
      </c>
      <c r="E539" s="10" t="s">
        <v>529</v>
      </c>
    </row>
    <row r="540" spans="1:5" ht="47.25">
      <c r="A540" s="6" t="s">
        <v>465</v>
      </c>
      <c r="B540" s="10">
        <v>91</v>
      </c>
      <c r="C540" s="8" t="str">
        <f t="shared" si="8"/>
        <v>2.-91</v>
      </c>
      <c r="D540" s="12" t="s">
        <v>559</v>
      </c>
      <c r="E540" s="10" t="s">
        <v>529</v>
      </c>
    </row>
    <row r="541" spans="1:5" ht="47.25">
      <c r="A541" s="6" t="s">
        <v>465</v>
      </c>
      <c r="B541" s="10">
        <v>92</v>
      </c>
      <c r="C541" s="8" t="str">
        <f t="shared" si="8"/>
        <v>2.-92</v>
      </c>
      <c r="D541" s="12" t="s">
        <v>560</v>
      </c>
      <c r="E541" s="10" t="s">
        <v>529</v>
      </c>
    </row>
    <row r="542" spans="1:5" ht="78.75">
      <c r="A542" s="6" t="s">
        <v>465</v>
      </c>
      <c r="B542" s="10">
        <v>93</v>
      </c>
      <c r="C542" s="8" t="str">
        <f t="shared" si="8"/>
        <v>2.-93</v>
      </c>
      <c r="D542" s="12" t="s">
        <v>561</v>
      </c>
      <c r="E542" s="10" t="s">
        <v>562</v>
      </c>
    </row>
    <row r="543" spans="1:5" ht="78.75">
      <c r="A543" s="6" t="s">
        <v>465</v>
      </c>
      <c r="B543" s="10">
        <v>94</v>
      </c>
      <c r="C543" s="8" t="str">
        <f t="shared" si="8"/>
        <v>2.-94</v>
      </c>
      <c r="D543" s="12" t="s">
        <v>563</v>
      </c>
      <c r="E543" s="10" t="s">
        <v>562</v>
      </c>
    </row>
    <row r="544" spans="1:5" ht="78.75">
      <c r="A544" s="6" t="s">
        <v>465</v>
      </c>
      <c r="B544" s="10">
        <v>95</v>
      </c>
      <c r="C544" s="8" t="str">
        <f t="shared" si="8"/>
        <v>2.-95</v>
      </c>
      <c r="D544" s="12" t="s">
        <v>564</v>
      </c>
      <c r="E544" s="10" t="s">
        <v>562</v>
      </c>
    </row>
    <row r="545" spans="1:5" ht="78.75">
      <c r="A545" s="6" t="s">
        <v>465</v>
      </c>
      <c r="B545" s="10">
        <v>96</v>
      </c>
      <c r="C545" s="8" t="str">
        <f t="shared" si="8"/>
        <v>2.-96</v>
      </c>
      <c r="D545" s="12" t="s">
        <v>565</v>
      </c>
      <c r="E545" s="10" t="s">
        <v>562</v>
      </c>
    </row>
    <row r="546" spans="1:5" ht="78.75">
      <c r="A546" s="6" t="s">
        <v>465</v>
      </c>
      <c r="B546" s="10">
        <v>97</v>
      </c>
      <c r="C546" s="8" t="str">
        <f t="shared" si="8"/>
        <v>2.-97</v>
      </c>
      <c r="D546" s="12" t="s">
        <v>566</v>
      </c>
      <c r="E546" s="10" t="s">
        <v>567</v>
      </c>
    </row>
    <row r="547" spans="1:5" ht="78.75">
      <c r="A547" s="6" t="s">
        <v>465</v>
      </c>
      <c r="B547" s="10">
        <v>98</v>
      </c>
      <c r="C547" s="8" t="str">
        <f t="shared" si="8"/>
        <v>2.-98</v>
      </c>
      <c r="D547" s="12" t="s">
        <v>568</v>
      </c>
      <c r="E547" s="10" t="s">
        <v>569</v>
      </c>
    </row>
    <row r="548" spans="1:5" ht="78.75">
      <c r="A548" s="6" t="s">
        <v>465</v>
      </c>
      <c r="B548" s="10">
        <v>99</v>
      </c>
      <c r="C548" s="8" t="str">
        <f t="shared" si="8"/>
        <v>2.-99</v>
      </c>
      <c r="D548" s="12" t="s">
        <v>570</v>
      </c>
      <c r="E548" s="10" t="s">
        <v>562</v>
      </c>
    </row>
    <row r="549" spans="1:5" ht="78.75">
      <c r="A549" s="6" t="s">
        <v>465</v>
      </c>
      <c r="B549" s="10">
        <v>100</v>
      </c>
      <c r="C549" s="8" t="str">
        <f t="shared" si="8"/>
        <v>2.-100</v>
      </c>
      <c r="D549" s="12" t="s">
        <v>571</v>
      </c>
      <c r="E549" s="10" t="s">
        <v>562</v>
      </c>
    </row>
    <row r="550" spans="1:5" ht="63">
      <c r="A550" s="6" t="s">
        <v>465</v>
      </c>
      <c r="B550" s="10">
        <v>101</v>
      </c>
      <c r="C550" s="8" t="str">
        <f t="shared" si="8"/>
        <v>2.-101</v>
      </c>
      <c r="D550" s="12" t="s">
        <v>572</v>
      </c>
      <c r="E550" s="10" t="s">
        <v>573</v>
      </c>
    </row>
    <row r="551" spans="1:5" ht="78.75">
      <c r="A551" s="6" t="s">
        <v>465</v>
      </c>
      <c r="B551" s="10">
        <v>102</v>
      </c>
      <c r="C551" s="8" t="str">
        <f t="shared" si="8"/>
        <v>2.-102</v>
      </c>
      <c r="D551" s="12" t="s">
        <v>574</v>
      </c>
      <c r="E551" s="10" t="s">
        <v>575</v>
      </c>
    </row>
    <row r="552" spans="1:5" ht="78.75">
      <c r="A552" s="6" t="s">
        <v>465</v>
      </c>
      <c r="B552" s="10">
        <v>103</v>
      </c>
      <c r="C552" s="8" t="str">
        <f t="shared" si="8"/>
        <v>2.-103</v>
      </c>
      <c r="D552" s="12" t="s">
        <v>576</v>
      </c>
      <c r="E552" s="10" t="s">
        <v>562</v>
      </c>
    </row>
    <row r="553" spans="1:5" ht="78.75">
      <c r="A553" s="6" t="s">
        <v>465</v>
      </c>
      <c r="B553" s="10">
        <v>104</v>
      </c>
      <c r="C553" s="8" t="str">
        <f t="shared" si="8"/>
        <v>2.-104</v>
      </c>
      <c r="D553" s="12" t="s">
        <v>577</v>
      </c>
      <c r="E553" s="10" t="s">
        <v>562</v>
      </c>
    </row>
    <row r="554" spans="1:5" ht="78.75">
      <c r="A554" s="6" t="s">
        <v>465</v>
      </c>
      <c r="B554" s="10">
        <v>105</v>
      </c>
      <c r="C554" s="8" t="str">
        <f t="shared" si="8"/>
        <v>2.-105</v>
      </c>
      <c r="D554" s="12" t="s">
        <v>578</v>
      </c>
      <c r="E554" s="10" t="s">
        <v>569</v>
      </c>
    </row>
    <row r="555" spans="1:5" ht="78.75">
      <c r="A555" s="6" t="s">
        <v>465</v>
      </c>
      <c r="B555" s="10">
        <v>106</v>
      </c>
      <c r="C555" s="8" t="str">
        <f t="shared" si="8"/>
        <v>2.-106</v>
      </c>
      <c r="D555" s="12" t="s">
        <v>579</v>
      </c>
      <c r="E555" s="10" t="s">
        <v>569</v>
      </c>
    </row>
    <row r="556" spans="1:5" ht="78.75">
      <c r="A556" s="6" t="s">
        <v>465</v>
      </c>
      <c r="B556" s="10">
        <v>107</v>
      </c>
      <c r="C556" s="8" t="str">
        <f t="shared" si="8"/>
        <v>2.-107</v>
      </c>
      <c r="D556" s="12" t="s">
        <v>580</v>
      </c>
      <c r="E556" s="10" t="s">
        <v>562</v>
      </c>
    </row>
    <row r="557" spans="1:5" ht="78.75">
      <c r="A557" s="6" t="s">
        <v>465</v>
      </c>
      <c r="B557" s="10">
        <v>108</v>
      </c>
      <c r="C557" s="8" t="str">
        <f t="shared" si="8"/>
        <v>2.-108</v>
      </c>
      <c r="D557" s="12" t="s">
        <v>581</v>
      </c>
      <c r="E557" s="10" t="s">
        <v>562</v>
      </c>
    </row>
    <row r="558" spans="1:5" ht="78.75">
      <c r="A558" s="6" t="s">
        <v>465</v>
      </c>
      <c r="B558" s="10">
        <v>109</v>
      </c>
      <c r="C558" s="8" t="str">
        <f t="shared" si="8"/>
        <v>2.-109</v>
      </c>
      <c r="D558" s="12" t="s">
        <v>582</v>
      </c>
      <c r="E558" s="10" t="s">
        <v>562</v>
      </c>
    </row>
    <row r="559" spans="1:5" ht="78.75">
      <c r="A559" s="6" t="s">
        <v>465</v>
      </c>
      <c r="B559" s="10">
        <v>110</v>
      </c>
      <c r="C559" s="8" t="str">
        <f t="shared" si="8"/>
        <v>2.-110</v>
      </c>
      <c r="D559" s="12" t="s">
        <v>583</v>
      </c>
      <c r="E559" s="10" t="s">
        <v>562</v>
      </c>
    </row>
    <row r="560" spans="1:5" ht="78.75">
      <c r="A560" s="6" t="s">
        <v>465</v>
      </c>
      <c r="B560" s="10">
        <v>111</v>
      </c>
      <c r="C560" s="8" t="str">
        <f t="shared" si="8"/>
        <v>2.-111</v>
      </c>
      <c r="D560" s="12" t="s">
        <v>584</v>
      </c>
      <c r="E560" s="10" t="s">
        <v>585</v>
      </c>
    </row>
    <row r="561" spans="1:5" ht="78.75">
      <c r="A561" s="6" t="s">
        <v>465</v>
      </c>
      <c r="B561" s="10">
        <v>112</v>
      </c>
      <c r="C561" s="8" t="str">
        <f t="shared" si="8"/>
        <v>2.-112</v>
      </c>
      <c r="D561" s="12" t="s">
        <v>586</v>
      </c>
      <c r="E561" s="10" t="s">
        <v>562</v>
      </c>
    </row>
    <row r="562" spans="1:5" ht="78.75">
      <c r="A562" s="6" t="s">
        <v>465</v>
      </c>
      <c r="B562" s="10">
        <v>113</v>
      </c>
      <c r="C562" s="8" t="str">
        <f t="shared" si="8"/>
        <v>2.-113</v>
      </c>
      <c r="D562" s="12" t="s">
        <v>587</v>
      </c>
      <c r="E562" s="10" t="s">
        <v>562</v>
      </c>
    </row>
    <row r="563" spans="1:5" ht="78.75">
      <c r="A563" s="6" t="s">
        <v>465</v>
      </c>
      <c r="B563" s="10">
        <v>114</v>
      </c>
      <c r="C563" s="8" t="str">
        <f t="shared" si="8"/>
        <v>2.-114</v>
      </c>
      <c r="D563" s="12" t="s">
        <v>588</v>
      </c>
      <c r="E563" s="10" t="s">
        <v>562</v>
      </c>
    </row>
    <row r="564" spans="1:5" ht="78.75">
      <c r="A564" s="6" t="s">
        <v>465</v>
      </c>
      <c r="B564" s="10">
        <v>115</v>
      </c>
      <c r="C564" s="8" t="str">
        <f t="shared" si="8"/>
        <v>2.-115</v>
      </c>
      <c r="D564" s="12" t="s">
        <v>589</v>
      </c>
      <c r="E564" s="10" t="s">
        <v>562</v>
      </c>
    </row>
    <row r="565" spans="1:5" ht="78.75">
      <c r="A565" s="6" t="s">
        <v>465</v>
      </c>
      <c r="B565" s="10">
        <v>116</v>
      </c>
      <c r="C565" s="8" t="str">
        <f t="shared" si="8"/>
        <v>2.-116</v>
      </c>
      <c r="D565" s="12" t="s">
        <v>590</v>
      </c>
      <c r="E565" s="10" t="s">
        <v>562</v>
      </c>
    </row>
    <row r="566" spans="1:5" ht="78.75">
      <c r="A566" s="6" t="s">
        <v>465</v>
      </c>
      <c r="B566" s="10">
        <v>117</v>
      </c>
      <c r="C566" s="8" t="str">
        <f t="shared" si="8"/>
        <v>2.-117</v>
      </c>
      <c r="D566" s="12" t="s">
        <v>591</v>
      </c>
      <c r="E566" s="10" t="s">
        <v>562</v>
      </c>
    </row>
    <row r="567" spans="1:5" ht="78.75">
      <c r="A567" s="6" t="s">
        <v>465</v>
      </c>
      <c r="B567" s="10">
        <v>118</v>
      </c>
      <c r="C567" s="8" t="str">
        <f t="shared" si="8"/>
        <v>2.-118</v>
      </c>
      <c r="D567" s="12" t="s">
        <v>592</v>
      </c>
      <c r="E567" s="10" t="s">
        <v>562</v>
      </c>
    </row>
    <row r="568" spans="1:5" ht="94.5">
      <c r="A568" s="6" t="s">
        <v>465</v>
      </c>
      <c r="B568" s="10">
        <v>119</v>
      </c>
      <c r="C568" s="8" t="str">
        <f t="shared" si="8"/>
        <v>2.-119</v>
      </c>
      <c r="D568" s="12" t="s">
        <v>593</v>
      </c>
      <c r="E568" s="10" t="s">
        <v>562</v>
      </c>
    </row>
    <row r="569" spans="1:5" ht="78.75">
      <c r="A569" s="6" t="s">
        <v>465</v>
      </c>
      <c r="B569" s="10">
        <v>120</v>
      </c>
      <c r="C569" s="8" t="str">
        <f t="shared" si="8"/>
        <v>2.-120</v>
      </c>
      <c r="D569" s="12" t="s">
        <v>594</v>
      </c>
      <c r="E569" s="10" t="s">
        <v>562</v>
      </c>
    </row>
    <row r="570" spans="1:5" ht="78.75">
      <c r="A570" s="6" t="s">
        <v>465</v>
      </c>
      <c r="B570" s="10">
        <v>121</v>
      </c>
      <c r="C570" s="8" t="str">
        <f t="shared" si="8"/>
        <v>2.-121</v>
      </c>
      <c r="D570" s="12" t="s">
        <v>595</v>
      </c>
      <c r="E570" s="10" t="s">
        <v>562</v>
      </c>
    </row>
    <row r="571" spans="1:5" ht="78.75">
      <c r="A571" s="6" t="s">
        <v>465</v>
      </c>
      <c r="B571" s="10">
        <v>122</v>
      </c>
      <c r="C571" s="8" t="str">
        <f t="shared" si="8"/>
        <v>2.-122</v>
      </c>
      <c r="D571" s="12" t="s">
        <v>596</v>
      </c>
      <c r="E571" s="10" t="s">
        <v>562</v>
      </c>
    </row>
    <row r="572" spans="1:5" ht="78.75">
      <c r="A572" s="6" t="s">
        <v>465</v>
      </c>
      <c r="B572" s="10">
        <v>123</v>
      </c>
      <c r="C572" s="8" t="str">
        <f t="shared" si="8"/>
        <v>2.-123</v>
      </c>
      <c r="D572" s="12" t="s">
        <v>597</v>
      </c>
      <c r="E572" s="10" t="s">
        <v>562</v>
      </c>
    </row>
    <row r="573" spans="1:5" ht="78.75">
      <c r="A573" s="6" t="s">
        <v>465</v>
      </c>
      <c r="B573" s="10">
        <v>124</v>
      </c>
      <c r="C573" s="8" t="str">
        <f t="shared" si="8"/>
        <v>2.-124</v>
      </c>
      <c r="D573" s="12" t="s">
        <v>598</v>
      </c>
      <c r="E573" s="10" t="s">
        <v>562</v>
      </c>
    </row>
    <row r="574" spans="1:5" ht="47.25">
      <c r="A574" s="6" t="s">
        <v>465</v>
      </c>
      <c r="B574" s="10">
        <v>125</v>
      </c>
      <c r="C574" s="8" t="str">
        <f t="shared" si="8"/>
        <v>2.-125</v>
      </c>
      <c r="D574" s="12" t="s">
        <v>599</v>
      </c>
      <c r="E574" s="10" t="s">
        <v>529</v>
      </c>
    </row>
    <row r="575" spans="1:5" ht="47.25">
      <c r="A575" s="6" t="s">
        <v>465</v>
      </c>
      <c r="B575" s="10">
        <v>126</v>
      </c>
      <c r="C575" s="8" t="str">
        <f t="shared" si="8"/>
        <v>2.-126</v>
      </c>
      <c r="D575" s="12" t="s">
        <v>600</v>
      </c>
      <c r="E575" s="10" t="s">
        <v>529</v>
      </c>
    </row>
    <row r="576" spans="1:5" ht="31.5">
      <c r="A576" s="6" t="s">
        <v>465</v>
      </c>
      <c r="B576" s="10">
        <v>127</v>
      </c>
      <c r="C576" s="8" t="str">
        <f t="shared" si="8"/>
        <v>2.-127</v>
      </c>
      <c r="D576" s="12" t="s">
        <v>601</v>
      </c>
      <c r="E576" s="10" t="s">
        <v>602</v>
      </c>
    </row>
    <row r="577" spans="1:5" ht="31.5">
      <c r="A577" s="6" t="s">
        <v>465</v>
      </c>
      <c r="B577" s="10">
        <v>128</v>
      </c>
      <c r="C577" s="8" t="str">
        <f t="shared" si="8"/>
        <v>2.-128</v>
      </c>
      <c r="D577" s="12" t="s">
        <v>603</v>
      </c>
      <c r="E577" s="10" t="s">
        <v>602</v>
      </c>
    </row>
    <row r="578" spans="1:5" ht="47.25">
      <c r="A578" s="6" t="s">
        <v>465</v>
      </c>
      <c r="B578" s="10">
        <v>129</v>
      </c>
      <c r="C578" s="8" t="str">
        <f t="shared" si="8"/>
        <v>2.-129</v>
      </c>
      <c r="D578" s="12" t="s">
        <v>604</v>
      </c>
      <c r="E578" s="10" t="s">
        <v>602</v>
      </c>
    </row>
    <row r="579" spans="1:5" ht="31.5">
      <c r="A579" s="6" t="s">
        <v>465</v>
      </c>
      <c r="B579" s="10">
        <v>130</v>
      </c>
      <c r="C579" s="8" t="str">
        <f t="shared" si="8"/>
        <v>2.-130</v>
      </c>
      <c r="D579" s="12" t="s">
        <v>605</v>
      </c>
      <c r="E579" s="10" t="s">
        <v>602</v>
      </c>
    </row>
    <row r="580" spans="1:5" ht="31.5">
      <c r="A580" s="6" t="s">
        <v>465</v>
      </c>
      <c r="B580" s="10">
        <v>131</v>
      </c>
      <c r="C580" s="8" t="str">
        <f t="shared" ref="C580:C643" si="9">A580&amp;-B580</f>
        <v>2.-131</v>
      </c>
      <c r="D580" s="12" t="s">
        <v>606</v>
      </c>
      <c r="E580" s="10" t="s">
        <v>602</v>
      </c>
    </row>
    <row r="581" spans="1:5" ht="47.25">
      <c r="A581" s="6" t="s">
        <v>465</v>
      </c>
      <c r="B581" s="10">
        <v>132</v>
      </c>
      <c r="C581" s="8" t="str">
        <f t="shared" si="9"/>
        <v>2.-132</v>
      </c>
      <c r="D581" s="12" t="s">
        <v>607</v>
      </c>
      <c r="E581" s="10" t="s">
        <v>602</v>
      </c>
    </row>
    <row r="582" spans="1:5" ht="31.5">
      <c r="A582" s="6" t="s">
        <v>465</v>
      </c>
      <c r="B582" s="10">
        <v>133</v>
      </c>
      <c r="C582" s="8" t="str">
        <f t="shared" si="9"/>
        <v>2.-133</v>
      </c>
      <c r="D582" s="12" t="s">
        <v>608</v>
      </c>
      <c r="E582" s="10" t="s">
        <v>602</v>
      </c>
    </row>
    <row r="583" spans="1:5" ht="31.5">
      <c r="A583" s="6" t="s">
        <v>465</v>
      </c>
      <c r="B583" s="10">
        <v>134</v>
      </c>
      <c r="C583" s="8" t="str">
        <f t="shared" si="9"/>
        <v>2.-134</v>
      </c>
      <c r="D583" s="12" t="s">
        <v>609</v>
      </c>
      <c r="E583" s="10" t="s">
        <v>602</v>
      </c>
    </row>
    <row r="584" spans="1:5" ht="31.5">
      <c r="A584" s="6" t="s">
        <v>465</v>
      </c>
      <c r="B584" s="10">
        <v>135</v>
      </c>
      <c r="C584" s="8" t="str">
        <f t="shared" si="9"/>
        <v>2.-135</v>
      </c>
      <c r="D584" s="12" t="s">
        <v>610</v>
      </c>
      <c r="E584" s="10" t="s">
        <v>602</v>
      </c>
    </row>
    <row r="585" spans="1:5" ht="47.25">
      <c r="A585" s="6" t="s">
        <v>465</v>
      </c>
      <c r="B585" s="10">
        <v>136</v>
      </c>
      <c r="C585" s="8" t="str">
        <f t="shared" si="9"/>
        <v>2.-136</v>
      </c>
      <c r="D585" s="12" t="s">
        <v>611</v>
      </c>
      <c r="E585" s="10" t="s">
        <v>602</v>
      </c>
    </row>
    <row r="586" spans="1:5" ht="47.25">
      <c r="A586" s="6" t="s">
        <v>465</v>
      </c>
      <c r="B586" s="10">
        <v>137</v>
      </c>
      <c r="C586" s="8" t="str">
        <f t="shared" si="9"/>
        <v>2.-137</v>
      </c>
      <c r="D586" s="12" t="s">
        <v>612</v>
      </c>
      <c r="E586" s="10" t="s">
        <v>602</v>
      </c>
    </row>
    <row r="587" spans="1:5" ht="47.25">
      <c r="A587" s="6" t="s">
        <v>465</v>
      </c>
      <c r="B587" s="10">
        <v>138</v>
      </c>
      <c r="C587" s="8" t="str">
        <f t="shared" si="9"/>
        <v>2.-138</v>
      </c>
      <c r="D587" s="12" t="s">
        <v>613</v>
      </c>
      <c r="E587" s="10" t="s">
        <v>602</v>
      </c>
    </row>
    <row r="588" spans="1:5" ht="47.25">
      <c r="A588" s="6" t="s">
        <v>465</v>
      </c>
      <c r="B588" s="10">
        <v>139</v>
      </c>
      <c r="C588" s="8" t="str">
        <f t="shared" si="9"/>
        <v>2.-139</v>
      </c>
      <c r="D588" s="12" t="s">
        <v>614</v>
      </c>
      <c r="E588" s="10" t="s">
        <v>602</v>
      </c>
    </row>
    <row r="589" spans="1:5" ht="31.5">
      <c r="A589" s="6" t="s">
        <v>465</v>
      </c>
      <c r="B589" s="10">
        <v>140</v>
      </c>
      <c r="C589" s="8" t="str">
        <f t="shared" si="9"/>
        <v>2.-140</v>
      </c>
      <c r="D589" s="12" t="s">
        <v>615</v>
      </c>
      <c r="E589" s="10" t="s">
        <v>602</v>
      </c>
    </row>
    <row r="590" spans="1:5" ht="31.5">
      <c r="A590" s="6" t="s">
        <v>465</v>
      </c>
      <c r="B590" s="10">
        <v>141</v>
      </c>
      <c r="C590" s="8" t="str">
        <f t="shared" si="9"/>
        <v>2.-141</v>
      </c>
      <c r="D590" s="12" t="s">
        <v>616</v>
      </c>
      <c r="E590" s="10" t="s">
        <v>602</v>
      </c>
    </row>
    <row r="591" spans="1:5" ht="31.5">
      <c r="A591" s="6" t="s">
        <v>465</v>
      </c>
      <c r="B591" s="10">
        <v>142</v>
      </c>
      <c r="C591" s="8" t="str">
        <f t="shared" si="9"/>
        <v>2.-142</v>
      </c>
      <c r="D591" s="12" t="s">
        <v>617</v>
      </c>
      <c r="E591" s="10" t="s">
        <v>602</v>
      </c>
    </row>
    <row r="592" spans="1:5" ht="78.75">
      <c r="A592" s="6" t="s">
        <v>465</v>
      </c>
      <c r="B592" s="10">
        <v>143</v>
      </c>
      <c r="C592" s="8" t="str">
        <f t="shared" si="9"/>
        <v>2.-143</v>
      </c>
      <c r="D592" s="12" t="s">
        <v>618</v>
      </c>
      <c r="E592" s="10" t="s">
        <v>569</v>
      </c>
    </row>
    <row r="593" spans="1:5" ht="78.75">
      <c r="A593" s="6" t="s">
        <v>465</v>
      </c>
      <c r="B593" s="10">
        <v>144</v>
      </c>
      <c r="C593" s="8" t="str">
        <f t="shared" si="9"/>
        <v>2.-144</v>
      </c>
      <c r="D593" s="12" t="s">
        <v>619</v>
      </c>
      <c r="E593" s="10" t="s">
        <v>569</v>
      </c>
    </row>
    <row r="594" spans="1:5" ht="78.75">
      <c r="A594" s="6" t="s">
        <v>465</v>
      </c>
      <c r="B594" s="10">
        <v>145</v>
      </c>
      <c r="C594" s="8" t="str">
        <f t="shared" si="9"/>
        <v>2.-145</v>
      </c>
      <c r="D594" s="12" t="s">
        <v>620</v>
      </c>
      <c r="E594" s="10" t="s">
        <v>569</v>
      </c>
    </row>
    <row r="595" spans="1:5" ht="78.75">
      <c r="A595" s="6" t="s">
        <v>465</v>
      </c>
      <c r="B595" s="10">
        <v>146</v>
      </c>
      <c r="C595" s="8" t="str">
        <f t="shared" si="9"/>
        <v>2.-146</v>
      </c>
      <c r="D595" s="12" t="s">
        <v>621</v>
      </c>
      <c r="E595" s="10" t="s">
        <v>569</v>
      </c>
    </row>
    <row r="596" spans="1:5" ht="78.75">
      <c r="A596" s="6" t="s">
        <v>465</v>
      </c>
      <c r="B596" s="10">
        <v>147</v>
      </c>
      <c r="C596" s="8" t="str">
        <f t="shared" si="9"/>
        <v>2.-147</v>
      </c>
      <c r="D596" s="12" t="s">
        <v>622</v>
      </c>
      <c r="E596" s="10" t="s">
        <v>569</v>
      </c>
    </row>
    <row r="597" spans="1:5" ht="78.75">
      <c r="A597" s="6" t="s">
        <v>465</v>
      </c>
      <c r="B597" s="10">
        <v>148</v>
      </c>
      <c r="C597" s="8" t="str">
        <f t="shared" si="9"/>
        <v>2.-148</v>
      </c>
      <c r="D597" s="12" t="s">
        <v>623</v>
      </c>
      <c r="E597" s="10" t="s">
        <v>569</v>
      </c>
    </row>
    <row r="598" spans="1:5" ht="47.25">
      <c r="A598" s="6" t="s">
        <v>465</v>
      </c>
      <c r="B598" s="10">
        <v>149</v>
      </c>
      <c r="C598" s="8" t="str">
        <f t="shared" si="9"/>
        <v>2.-149</v>
      </c>
      <c r="D598" s="12" t="s">
        <v>624</v>
      </c>
      <c r="E598" s="10" t="s">
        <v>602</v>
      </c>
    </row>
    <row r="599" spans="1:5" ht="78.75">
      <c r="A599" s="6" t="s">
        <v>465</v>
      </c>
      <c r="B599" s="10">
        <v>150</v>
      </c>
      <c r="C599" s="8" t="str">
        <f t="shared" si="9"/>
        <v>2.-150</v>
      </c>
      <c r="D599" s="12" t="s">
        <v>625</v>
      </c>
      <c r="E599" s="10" t="s">
        <v>569</v>
      </c>
    </row>
    <row r="600" spans="1:5" ht="78.75">
      <c r="A600" s="6" t="s">
        <v>465</v>
      </c>
      <c r="B600" s="10">
        <v>151</v>
      </c>
      <c r="C600" s="8" t="str">
        <f t="shared" si="9"/>
        <v>2.-151</v>
      </c>
      <c r="D600" s="12" t="s">
        <v>626</v>
      </c>
      <c r="E600" s="10" t="s">
        <v>569</v>
      </c>
    </row>
    <row r="601" spans="1:5" ht="78.75">
      <c r="A601" s="6" t="s">
        <v>465</v>
      </c>
      <c r="B601" s="10">
        <v>152</v>
      </c>
      <c r="C601" s="8" t="str">
        <f t="shared" si="9"/>
        <v>2.-152</v>
      </c>
      <c r="D601" s="12" t="s">
        <v>627</v>
      </c>
      <c r="E601" s="10" t="s">
        <v>569</v>
      </c>
    </row>
    <row r="602" spans="1:5" ht="78.75">
      <c r="A602" s="6" t="s">
        <v>465</v>
      </c>
      <c r="B602" s="10">
        <v>153</v>
      </c>
      <c r="C602" s="8" t="str">
        <f t="shared" si="9"/>
        <v>2.-153</v>
      </c>
      <c r="D602" s="12" t="s">
        <v>628</v>
      </c>
      <c r="E602" s="10" t="s">
        <v>569</v>
      </c>
    </row>
    <row r="603" spans="1:5" ht="78.75">
      <c r="A603" s="6" t="s">
        <v>465</v>
      </c>
      <c r="B603" s="10">
        <v>154</v>
      </c>
      <c r="C603" s="8" t="str">
        <f t="shared" si="9"/>
        <v>2.-154</v>
      </c>
      <c r="D603" s="12" t="s">
        <v>629</v>
      </c>
      <c r="E603" s="10" t="s">
        <v>569</v>
      </c>
    </row>
    <row r="604" spans="1:5" ht="78.75">
      <c r="A604" s="6" t="s">
        <v>465</v>
      </c>
      <c r="B604" s="10">
        <v>155</v>
      </c>
      <c r="C604" s="8" t="str">
        <f t="shared" si="9"/>
        <v>2.-155</v>
      </c>
      <c r="D604" s="12" t="s">
        <v>630</v>
      </c>
      <c r="E604" s="10" t="s">
        <v>569</v>
      </c>
    </row>
    <row r="605" spans="1:5" ht="78.75">
      <c r="A605" s="6" t="s">
        <v>465</v>
      </c>
      <c r="B605" s="10">
        <v>156</v>
      </c>
      <c r="C605" s="8" t="str">
        <f t="shared" si="9"/>
        <v>2.-156</v>
      </c>
      <c r="D605" s="12" t="s">
        <v>631</v>
      </c>
      <c r="E605" s="10" t="s">
        <v>569</v>
      </c>
    </row>
    <row r="606" spans="1:5" ht="78.75">
      <c r="A606" s="6" t="s">
        <v>465</v>
      </c>
      <c r="B606" s="10">
        <v>157</v>
      </c>
      <c r="C606" s="8" t="str">
        <f t="shared" si="9"/>
        <v>2.-157</v>
      </c>
      <c r="D606" s="12" t="s">
        <v>632</v>
      </c>
      <c r="E606" s="10" t="s">
        <v>569</v>
      </c>
    </row>
    <row r="607" spans="1:5" ht="78.75">
      <c r="A607" s="6" t="s">
        <v>465</v>
      </c>
      <c r="B607" s="10">
        <v>158</v>
      </c>
      <c r="C607" s="8" t="str">
        <f t="shared" si="9"/>
        <v>2.-158</v>
      </c>
      <c r="D607" s="12" t="s">
        <v>633</v>
      </c>
      <c r="E607" s="10" t="s">
        <v>569</v>
      </c>
    </row>
    <row r="608" spans="1:5" ht="78.75">
      <c r="A608" s="6" t="s">
        <v>465</v>
      </c>
      <c r="B608" s="10">
        <v>159</v>
      </c>
      <c r="C608" s="8" t="str">
        <f t="shared" si="9"/>
        <v>2.-159</v>
      </c>
      <c r="D608" s="12" t="s">
        <v>634</v>
      </c>
      <c r="E608" s="10" t="s">
        <v>569</v>
      </c>
    </row>
    <row r="609" spans="1:5" ht="78.75">
      <c r="A609" s="6" t="s">
        <v>465</v>
      </c>
      <c r="B609" s="10">
        <v>160</v>
      </c>
      <c r="C609" s="8" t="str">
        <f t="shared" si="9"/>
        <v>2.-160</v>
      </c>
      <c r="D609" s="12" t="s">
        <v>635</v>
      </c>
      <c r="E609" s="10" t="s">
        <v>569</v>
      </c>
    </row>
    <row r="610" spans="1:5" ht="78.75">
      <c r="A610" s="6" t="s">
        <v>465</v>
      </c>
      <c r="B610" s="10">
        <v>161</v>
      </c>
      <c r="C610" s="8" t="str">
        <f t="shared" si="9"/>
        <v>2.-161</v>
      </c>
      <c r="D610" s="12" t="s">
        <v>636</v>
      </c>
      <c r="E610" s="10" t="s">
        <v>569</v>
      </c>
    </row>
    <row r="611" spans="1:5" ht="78.75">
      <c r="A611" s="6" t="s">
        <v>465</v>
      </c>
      <c r="B611" s="10">
        <v>162</v>
      </c>
      <c r="C611" s="8" t="str">
        <f t="shared" si="9"/>
        <v>2.-162</v>
      </c>
      <c r="D611" s="12" t="s">
        <v>637</v>
      </c>
      <c r="E611" s="10" t="s">
        <v>569</v>
      </c>
    </row>
    <row r="612" spans="1:5" ht="78.75">
      <c r="A612" s="6" t="s">
        <v>465</v>
      </c>
      <c r="B612" s="10">
        <v>163</v>
      </c>
      <c r="C612" s="8" t="str">
        <f t="shared" si="9"/>
        <v>2.-163</v>
      </c>
      <c r="D612" s="12" t="s">
        <v>638</v>
      </c>
      <c r="E612" s="10" t="s">
        <v>569</v>
      </c>
    </row>
    <row r="613" spans="1:5" ht="78.75">
      <c r="A613" s="6" t="s">
        <v>465</v>
      </c>
      <c r="B613" s="10">
        <v>164</v>
      </c>
      <c r="C613" s="8" t="str">
        <f t="shared" si="9"/>
        <v>2.-164</v>
      </c>
      <c r="D613" s="12" t="s">
        <v>639</v>
      </c>
      <c r="E613" s="10" t="s">
        <v>569</v>
      </c>
    </row>
    <row r="614" spans="1:5" ht="31.5">
      <c r="A614" s="6" t="s">
        <v>465</v>
      </c>
      <c r="B614" s="10">
        <v>165</v>
      </c>
      <c r="C614" s="8" t="str">
        <f t="shared" si="9"/>
        <v>2.-165</v>
      </c>
      <c r="D614" s="12" t="s">
        <v>640</v>
      </c>
      <c r="E614" s="10" t="s">
        <v>602</v>
      </c>
    </row>
    <row r="615" spans="1:5" ht="126">
      <c r="A615" s="6" t="s">
        <v>465</v>
      </c>
      <c r="B615" s="10">
        <v>166</v>
      </c>
      <c r="C615" s="8" t="str">
        <f t="shared" si="9"/>
        <v>2.-166</v>
      </c>
      <c r="D615" s="12" t="s">
        <v>641</v>
      </c>
      <c r="E615" s="10" t="s">
        <v>642</v>
      </c>
    </row>
    <row r="616" spans="1:5" ht="31.5">
      <c r="A616" s="6" t="s">
        <v>465</v>
      </c>
      <c r="B616" s="10">
        <v>167</v>
      </c>
      <c r="C616" s="8" t="str">
        <f t="shared" si="9"/>
        <v>2.-167</v>
      </c>
      <c r="D616" s="12" t="s">
        <v>643</v>
      </c>
      <c r="E616" s="10" t="s">
        <v>644</v>
      </c>
    </row>
    <row r="617" spans="1:5" ht="31.5">
      <c r="A617" s="6" t="s">
        <v>465</v>
      </c>
      <c r="B617" s="10">
        <v>168</v>
      </c>
      <c r="C617" s="8" t="str">
        <f t="shared" si="9"/>
        <v>2.-168</v>
      </c>
      <c r="D617" s="12" t="s">
        <v>645</v>
      </c>
      <c r="E617" s="10" t="s">
        <v>646</v>
      </c>
    </row>
    <row r="618" spans="1:5" ht="157.5">
      <c r="A618" s="6" t="s">
        <v>465</v>
      </c>
      <c r="B618" s="10">
        <v>169</v>
      </c>
      <c r="C618" s="8" t="str">
        <f t="shared" si="9"/>
        <v>2.-169</v>
      </c>
      <c r="D618" s="12" t="s">
        <v>647</v>
      </c>
      <c r="E618" s="10" t="s">
        <v>648</v>
      </c>
    </row>
    <row r="619" spans="1:5" ht="157.5">
      <c r="A619" s="6" t="s">
        <v>465</v>
      </c>
      <c r="B619" s="10">
        <v>170</v>
      </c>
      <c r="C619" s="8" t="str">
        <f t="shared" si="9"/>
        <v>2.-170</v>
      </c>
      <c r="D619" s="12" t="s">
        <v>649</v>
      </c>
      <c r="E619" s="10" t="s">
        <v>648</v>
      </c>
    </row>
    <row r="620" spans="1:5" ht="157.5">
      <c r="A620" s="6" t="s">
        <v>465</v>
      </c>
      <c r="B620" s="10">
        <v>171</v>
      </c>
      <c r="C620" s="8" t="str">
        <f t="shared" si="9"/>
        <v>2.-171</v>
      </c>
      <c r="D620" s="12" t="s">
        <v>650</v>
      </c>
      <c r="E620" s="10" t="s">
        <v>648</v>
      </c>
    </row>
    <row r="621" spans="1:5" ht="157.5">
      <c r="A621" s="6" t="s">
        <v>465</v>
      </c>
      <c r="B621" s="10">
        <v>172</v>
      </c>
      <c r="C621" s="8" t="str">
        <f t="shared" si="9"/>
        <v>2.-172</v>
      </c>
      <c r="D621" s="12" t="s">
        <v>651</v>
      </c>
      <c r="E621" s="10" t="s">
        <v>652</v>
      </c>
    </row>
    <row r="622" spans="1:5" ht="63">
      <c r="A622" s="6" t="s">
        <v>465</v>
      </c>
      <c r="B622" s="10">
        <v>173</v>
      </c>
      <c r="C622" s="8" t="str">
        <f t="shared" si="9"/>
        <v>2.-173</v>
      </c>
      <c r="D622" s="12" t="s">
        <v>653</v>
      </c>
      <c r="E622" s="10" t="s">
        <v>654</v>
      </c>
    </row>
    <row r="623" spans="1:5" ht="63">
      <c r="A623" s="6" t="s">
        <v>465</v>
      </c>
      <c r="B623" s="10">
        <v>174</v>
      </c>
      <c r="C623" s="8" t="str">
        <f t="shared" si="9"/>
        <v>2.-174</v>
      </c>
      <c r="D623" s="12" t="s">
        <v>655</v>
      </c>
      <c r="E623" s="10" t="s">
        <v>656</v>
      </c>
    </row>
    <row r="624" spans="1:5" ht="47.25">
      <c r="A624" s="6" t="s">
        <v>465</v>
      </c>
      <c r="B624" s="10">
        <v>175</v>
      </c>
      <c r="C624" s="8" t="str">
        <f t="shared" si="9"/>
        <v>2.-175</v>
      </c>
      <c r="D624" s="12" t="s">
        <v>657</v>
      </c>
      <c r="E624" s="10" t="s">
        <v>658</v>
      </c>
    </row>
    <row r="625" spans="1:5" ht="78.75">
      <c r="A625" s="6" t="s">
        <v>465</v>
      </c>
      <c r="B625" s="10">
        <v>176</v>
      </c>
      <c r="C625" s="8" t="str">
        <f t="shared" si="9"/>
        <v>2.-176</v>
      </c>
      <c r="D625" s="12" t="s">
        <v>659</v>
      </c>
      <c r="E625" s="10" t="s">
        <v>658</v>
      </c>
    </row>
    <row r="626" spans="1:5" ht="47.25">
      <c r="A626" s="6" t="s">
        <v>465</v>
      </c>
      <c r="B626" s="10">
        <v>177</v>
      </c>
      <c r="C626" s="8" t="str">
        <f t="shared" si="9"/>
        <v>2.-177</v>
      </c>
      <c r="D626" s="12" t="s">
        <v>660</v>
      </c>
      <c r="E626" s="10" t="s">
        <v>658</v>
      </c>
    </row>
    <row r="627" spans="1:5" ht="78.75">
      <c r="A627" s="6" t="s">
        <v>465</v>
      </c>
      <c r="B627" s="10">
        <v>178</v>
      </c>
      <c r="C627" s="8" t="str">
        <f t="shared" si="9"/>
        <v>2.-178</v>
      </c>
      <c r="D627" s="12" t="s">
        <v>661</v>
      </c>
      <c r="E627" s="10" t="s">
        <v>662</v>
      </c>
    </row>
    <row r="628" spans="1:5" ht="31.5">
      <c r="A628" s="6" t="s">
        <v>465</v>
      </c>
      <c r="B628" s="10">
        <v>179</v>
      </c>
      <c r="C628" s="8" t="str">
        <f t="shared" si="9"/>
        <v>2.-179</v>
      </c>
      <c r="D628" s="12" t="s">
        <v>663</v>
      </c>
      <c r="E628" s="10" t="s">
        <v>664</v>
      </c>
    </row>
    <row r="629" spans="1:5" ht="126">
      <c r="A629" s="6" t="s">
        <v>465</v>
      </c>
      <c r="B629" s="10">
        <v>180</v>
      </c>
      <c r="C629" s="8" t="str">
        <f t="shared" si="9"/>
        <v>2.-180</v>
      </c>
      <c r="D629" s="12" t="s">
        <v>665</v>
      </c>
      <c r="E629" s="10" t="s">
        <v>666</v>
      </c>
    </row>
    <row r="630" spans="1:5" ht="47.25">
      <c r="A630" s="6" t="s">
        <v>465</v>
      </c>
      <c r="B630" s="10">
        <v>181</v>
      </c>
      <c r="C630" s="8" t="str">
        <f t="shared" si="9"/>
        <v>2.-181</v>
      </c>
      <c r="D630" s="12" t="s">
        <v>667</v>
      </c>
      <c r="E630" s="10" t="s">
        <v>664</v>
      </c>
    </row>
    <row r="631" spans="1:5" ht="126">
      <c r="A631" s="6" t="s">
        <v>465</v>
      </c>
      <c r="B631" s="10">
        <v>182</v>
      </c>
      <c r="C631" s="8" t="str">
        <f t="shared" si="9"/>
        <v>2.-182</v>
      </c>
      <c r="D631" s="12" t="s">
        <v>668</v>
      </c>
      <c r="E631" s="10" t="s">
        <v>666</v>
      </c>
    </row>
    <row r="632" spans="1:5" ht="47.25">
      <c r="A632" s="6" t="s">
        <v>465</v>
      </c>
      <c r="B632" s="10">
        <v>183</v>
      </c>
      <c r="C632" s="8" t="str">
        <f t="shared" si="9"/>
        <v>2.-183</v>
      </c>
      <c r="D632" s="12" t="s">
        <v>669</v>
      </c>
      <c r="E632" s="10" t="s">
        <v>664</v>
      </c>
    </row>
    <row r="633" spans="1:5" ht="126">
      <c r="A633" s="6" t="s">
        <v>465</v>
      </c>
      <c r="B633" s="10">
        <v>184</v>
      </c>
      <c r="C633" s="8" t="str">
        <f t="shared" si="9"/>
        <v>2.-184</v>
      </c>
      <c r="D633" s="12" t="s">
        <v>670</v>
      </c>
      <c r="E633" s="10" t="s">
        <v>666</v>
      </c>
    </row>
    <row r="634" spans="1:5" ht="47.25">
      <c r="A634" s="6" t="s">
        <v>465</v>
      </c>
      <c r="B634" s="10">
        <v>185</v>
      </c>
      <c r="C634" s="8" t="str">
        <f t="shared" si="9"/>
        <v>2.-185</v>
      </c>
      <c r="D634" s="12" t="s">
        <v>671</v>
      </c>
      <c r="E634" s="10" t="s">
        <v>664</v>
      </c>
    </row>
    <row r="635" spans="1:5" ht="126">
      <c r="A635" s="6" t="s">
        <v>465</v>
      </c>
      <c r="B635" s="10">
        <v>186</v>
      </c>
      <c r="C635" s="8" t="str">
        <f t="shared" si="9"/>
        <v>2.-186</v>
      </c>
      <c r="D635" s="12" t="s">
        <v>672</v>
      </c>
      <c r="E635" s="10" t="s">
        <v>666</v>
      </c>
    </row>
    <row r="636" spans="1:5" ht="31.5">
      <c r="A636" s="6" t="s">
        <v>465</v>
      </c>
      <c r="B636" s="10">
        <v>187</v>
      </c>
      <c r="C636" s="8" t="str">
        <f t="shared" si="9"/>
        <v>2.-187</v>
      </c>
      <c r="D636" s="12" t="s">
        <v>673</v>
      </c>
      <c r="E636" s="10" t="s">
        <v>674</v>
      </c>
    </row>
    <row r="637" spans="1:5" ht="31.5">
      <c r="A637" s="6" t="s">
        <v>465</v>
      </c>
      <c r="B637" s="10">
        <v>188</v>
      </c>
      <c r="C637" s="8" t="str">
        <f t="shared" si="9"/>
        <v>2.-188</v>
      </c>
      <c r="D637" s="12" t="s">
        <v>675</v>
      </c>
      <c r="E637" s="10" t="s">
        <v>674</v>
      </c>
    </row>
    <row r="638" spans="1:5" ht="47.25">
      <c r="A638" s="6" t="s">
        <v>465</v>
      </c>
      <c r="B638" s="10">
        <v>189</v>
      </c>
      <c r="C638" s="8" t="str">
        <f t="shared" si="9"/>
        <v>2.-189</v>
      </c>
      <c r="D638" s="12" t="s">
        <v>676</v>
      </c>
      <c r="E638" s="10" t="s">
        <v>674</v>
      </c>
    </row>
    <row r="639" spans="1:5" ht="31.5">
      <c r="A639" s="6" t="s">
        <v>465</v>
      </c>
      <c r="B639" s="10">
        <v>190</v>
      </c>
      <c r="C639" s="8" t="str">
        <f t="shared" si="9"/>
        <v>2.-190</v>
      </c>
      <c r="D639" s="12" t="s">
        <v>677</v>
      </c>
      <c r="E639" s="10" t="s">
        <v>678</v>
      </c>
    </row>
    <row r="640" spans="1:5" ht="31.5">
      <c r="A640" s="6" t="s">
        <v>465</v>
      </c>
      <c r="B640" s="10">
        <v>191</v>
      </c>
      <c r="C640" s="8" t="str">
        <f t="shared" si="9"/>
        <v>2.-191</v>
      </c>
      <c r="D640" s="12" t="s">
        <v>679</v>
      </c>
      <c r="E640" s="10" t="s">
        <v>646</v>
      </c>
    </row>
    <row r="641" spans="1:5" ht="63">
      <c r="A641" s="6" t="s">
        <v>465</v>
      </c>
      <c r="B641" s="10">
        <v>192</v>
      </c>
      <c r="C641" s="8" t="str">
        <f t="shared" si="9"/>
        <v>2.-192</v>
      </c>
      <c r="D641" s="12" t="s">
        <v>680</v>
      </c>
      <c r="E641" s="10" t="s">
        <v>486</v>
      </c>
    </row>
    <row r="642" spans="1:5" ht="78.75">
      <c r="A642" s="6" t="s">
        <v>465</v>
      </c>
      <c r="B642" s="10">
        <v>193</v>
      </c>
      <c r="C642" s="8" t="str">
        <f t="shared" si="9"/>
        <v>2.-193</v>
      </c>
      <c r="D642" s="12" t="s">
        <v>681</v>
      </c>
      <c r="E642" s="10" t="s">
        <v>562</v>
      </c>
    </row>
    <row r="643" spans="1:5" ht="78.75">
      <c r="A643" s="6" t="s">
        <v>465</v>
      </c>
      <c r="B643" s="10">
        <v>194</v>
      </c>
      <c r="C643" s="8" t="str">
        <f t="shared" si="9"/>
        <v>2.-194</v>
      </c>
      <c r="D643" s="12" t="s">
        <v>682</v>
      </c>
      <c r="E643" s="10" t="s">
        <v>569</v>
      </c>
    </row>
    <row r="644" spans="1:5" ht="78.75">
      <c r="A644" s="6" t="s">
        <v>465</v>
      </c>
      <c r="B644" s="10">
        <v>195</v>
      </c>
      <c r="C644" s="8" t="str">
        <f t="shared" ref="C644:C707" si="10">A644&amp;-B644</f>
        <v>2.-195</v>
      </c>
      <c r="D644" s="12" t="s">
        <v>683</v>
      </c>
      <c r="E644" s="10" t="s">
        <v>562</v>
      </c>
    </row>
    <row r="645" spans="1:5" ht="78.75">
      <c r="A645" s="6" t="s">
        <v>465</v>
      </c>
      <c r="B645" s="10">
        <v>196</v>
      </c>
      <c r="C645" s="8" t="str">
        <f t="shared" si="10"/>
        <v>2.-196</v>
      </c>
      <c r="D645" s="12" t="s">
        <v>684</v>
      </c>
      <c r="E645" s="10" t="s">
        <v>486</v>
      </c>
    </row>
    <row r="646" spans="1:5" ht="78.75">
      <c r="A646" s="6" t="s">
        <v>465</v>
      </c>
      <c r="B646" s="10">
        <v>197</v>
      </c>
      <c r="C646" s="8" t="str">
        <f t="shared" si="10"/>
        <v>2.-197</v>
      </c>
      <c r="D646" s="12" t="s">
        <v>685</v>
      </c>
      <c r="E646" s="10" t="s">
        <v>569</v>
      </c>
    </row>
    <row r="647" spans="1:5" ht="78.75">
      <c r="A647" s="6" t="s">
        <v>465</v>
      </c>
      <c r="B647" s="10">
        <v>198</v>
      </c>
      <c r="C647" s="8" t="str">
        <f t="shared" si="10"/>
        <v>2.-198</v>
      </c>
      <c r="D647" s="12" t="s">
        <v>686</v>
      </c>
      <c r="E647" s="10" t="s">
        <v>486</v>
      </c>
    </row>
    <row r="648" spans="1:5" ht="78.75">
      <c r="A648" s="6" t="s">
        <v>465</v>
      </c>
      <c r="B648" s="10">
        <v>199</v>
      </c>
      <c r="C648" s="8" t="str">
        <f t="shared" si="10"/>
        <v>2.-199</v>
      </c>
      <c r="D648" s="12" t="s">
        <v>687</v>
      </c>
      <c r="E648" s="10" t="s">
        <v>562</v>
      </c>
    </row>
    <row r="649" spans="1:5" ht="78.75">
      <c r="A649" s="6" t="s">
        <v>465</v>
      </c>
      <c r="B649" s="10">
        <v>200</v>
      </c>
      <c r="C649" s="8" t="str">
        <f t="shared" si="10"/>
        <v>2.-200</v>
      </c>
      <c r="D649" s="12" t="s">
        <v>688</v>
      </c>
      <c r="E649" s="10" t="s">
        <v>569</v>
      </c>
    </row>
    <row r="650" spans="1:5" ht="63">
      <c r="A650" s="6" t="s">
        <v>465</v>
      </c>
      <c r="B650" s="10">
        <v>201</v>
      </c>
      <c r="C650" s="8" t="str">
        <f t="shared" si="10"/>
        <v>2.-201</v>
      </c>
      <c r="D650" s="12" t="s">
        <v>689</v>
      </c>
      <c r="E650" s="10" t="s">
        <v>486</v>
      </c>
    </row>
    <row r="651" spans="1:5" ht="78.75">
      <c r="A651" s="6" t="s">
        <v>465</v>
      </c>
      <c r="B651" s="10">
        <v>202</v>
      </c>
      <c r="C651" s="8" t="str">
        <f t="shared" si="10"/>
        <v>2.-202</v>
      </c>
      <c r="D651" s="12" t="s">
        <v>690</v>
      </c>
      <c r="E651" s="10" t="s">
        <v>562</v>
      </c>
    </row>
    <row r="652" spans="1:5" ht="78.75">
      <c r="A652" s="6" t="s">
        <v>465</v>
      </c>
      <c r="B652" s="10">
        <v>203</v>
      </c>
      <c r="C652" s="8" t="str">
        <f t="shared" si="10"/>
        <v>2.-203</v>
      </c>
      <c r="D652" s="12" t="s">
        <v>691</v>
      </c>
      <c r="E652" s="10" t="s">
        <v>569</v>
      </c>
    </row>
    <row r="653" spans="1:5" ht="63">
      <c r="A653" s="6" t="s">
        <v>465</v>
      </c>
      <c r="B653" s="10">
        <v>204</v>
      </c>
      <c r="C653" s="8" t="str">
        <f t="shared" si="10"/>
        <v>2.-204</v>
      </c>
      <c r="D653" s="12" t="s">
        <v>692</v>
      </c>
      <c r="E653" s="10" t="s">
        <v>486</v>
      </c>
    </row>
    <row r="654" spans="1:5" ht="78.75">
      <c r="A654" s="6" t="s">
        <v>465</v>
      </c>
      <c r="B654" s="10">
        <v>205</v>
      </c>
      <c r="C654" s="8" t="str">
        <f t="shared" si="10"/>
        <v>2.-205</v>
      </c>
      <c r="D654" s="12" t="s">
        <v>693</v>
      </c>
      <c r="E654" s="10" t="s">
        <v>562</v>
      </c>
    </row>
    <row r="655" spans="1:5" ht="78.75">
      <c r="A655" s="6" t="s">
        <v>465</v>
      </c>
      <c r="B655" s="10">
        <v>206</v>
      </c>
      <c r="C655" s="8" t="str">
        <f t="shared" si="10"/>
        <v>2.-206</v>
      </c>
      <c r="D655" s="12" t="s">
        <v>694</v>
      </c>
      <c r="E655" s="10" t="s">
        <v>569</v>
      </c>
    </row>
    <row r="656" spans="1:5" ht="78.75">
      <c r="A656" s="6" t="s">
        <v>465</v>
      </c>
      <c r="B656" s="10">
        <v>207</v>
      </c>
      <c r="C656" s="8" t="str">
        <f t="shared" si="10"/>
        <v>2.-207</v>
      </c>
      <c r="D656" s="12" t="s">
        <v>695</v>
      </c>
      <c r="E656" s="10" t="s">
        <v>486</v>
      </c>
    </row>
    <row r="657" spans="1:5" ht="78.75">
      <c r="A657" s="6" t="s">
        <v>465</v>
      </c>
      <c r="B657" s="10">
        <v>208</v>
      </c>
      <c r="C657" s="8" t="str">
        <f t="shared" si="10"/>
        <v>2.-208</v>
      </c>
      <c r="D657" s="12" t="s">
        <v>696</v>
      </c>
      <c r="E657" s="10" t="s">
        <v>562</v>
      </c>
    </row>
    <row r="658" spans="1:5" ht="78.75">
      <c r="A658" s="6" t="s">
        <v>465</v>
      </c>
      <c r="B658" s="10">
        <v>209</v>
      </c>
      <c r="C658" s="8" t="str">
        <f t="shared" si="10"/>
        <v>2.-209</v>
      </c>
      <c r="D658" s="12" t="s">
        <v>697</v>
      </c>
      <c r="E658" s="10" t="s">
        <v>569</v>
      </c>
    </row>
    <row r="659" spans="1:5" ht="63">
      <c r="A659" s="6" t="s">
        <v>465</v>
      </c>
      <c r="B659" s="10">
        <v>210</v>
      </c>
      <c r="C659" s="8" t="str">
        <f t="shared" si="10"/>
        <v>2.-210</v>
      </c>
      <c r="D659" s="12" t="s">
        <v>698</v>
      </c>
      <c r="E659" s="10" t="s">
        <v>486</v>
      </c>
    </row>
    <row r="660" spans="1:5" ht="78.75">
      <c r="A660" s="6" t="s">
        <v>465</v>
      </c>
      <c r="B660" s="10">
        <v>211</v>
      </c>
      <c r="C660" s="8" t="str">
        <f t="shared" si="10"/>
        <v>2.-211</v>
      </c>
      <c r="D660" s="12" t="s">
        <v>699</v>
      </c>
      <c r="E660" s="10" t="s">
        <v>562</v>
      </c>
    </row>
    <row r="661" spans="1:5" ht="78.75">
      <c r="A661" s="6" t="s">
        <v>465</v>
      </c>
      <c r="B661" s="10">
        <v>212</v>
      </c>
      <c r="C661" s="8" t="str">
        <f t="shared" si="10"/>
        <v>2.-212</v>
      </c>
      <c r="D661" s="12" t="s">
        <v>700</v>
      </c>
      <c r="E661" s="10" t="s">
        <v>486</v>
      </c>
    </row>
    <row r="662" spans="1:5" ht="78.75">
      <c r="A662" s="6" t="s">
        <v>465</v>
      </c>
      <c r="B662" s="10">
        <v>213</v>
      </c>
      <c r="C662" s="8" t="str">
        <f t="shared" si="10"/>
        <v>2.-213</v>
      </c>
      <c r="D662" s="12" t="s">
        <v>701</v>
      </c>
      <c r="E662" s="10" t="s">
        <v>562</v>
      </c>
    </row>
    <row r="663" spans="1:5" ht="78.75">
      <c r="A663" s="6" t="s">
        <v>465</v>
      </c>
      <c r="B663" s="10">
        <v>214</v>
      </c>
      <c r="C663" s="8" t="str">
        <f t="shared" si="10"/>
        <v>2.-214</v>
      </c>
      <c r="D663" s="9" t="s">
        <v>702</v>
      </c>
      <c r="E663" s="10" t="s">
        <v>562</v>
      </c>
    </row>
    <row r="664" spans="1:5" ht="63">
      <c r="A664" s="6" t="s">
        <v>465</v>
      </c>
      <c r="B664" s="10">
        <v>215</v>
      </c>
      <c r="C664" s="8" t="str">
        <f t="shared" si="10"/>
        <v>2.-215</v>
      </c>
      <c r="D664" s="12" t="s">
        <v>703</v>
      </c>
      <c r="E664" s="10" t="s">
        <v>529</v>
      </c>
    </row>
    <row r="665" spans="1:5" ht="63">
      <c r="A665" s="6" t="s">
        <v>465</v>
      </c>
      <c r="B665" s="10">
        <v>216</v>
      </c>
      <c r="C665" s="8" t="str">
        <f t="shared" si="10"/>
        <v>2.-216</v>
      </c>
      <c r="D665" s="12" t="s">
        <v>704</v>
      </c>
      <c r="E665" s="10" t="s">
        <v>602</v>
      </c>
    </row>
    <row r="666" spans="1:5" ht="63">
      <c r="A666" s="6" t="s">
        <v>465</v>
      </c>
      <c r="B666" s="10">
        <v>217</v>
      </c>
      <c r="C666" s="8" t="str">
        <f t="shared" si="10"/>
        <v>2.-217</v>
      </c>
      <c r="D666" s="12" t="s">
        <v>705</v>
      </c>
      <c r="E666" s="10" t="s">
        <v>529</v>
      </c>
    </row>
    <row r="667" spans="1:5" ht="63">
      <c r="A667" s="6" t="s">
        <v>465</v>
      </c>
      <c r="B667" s="10">
        <v>218</v>
      </c>
      <c r="C667" s="8" t="str">
        <f t="shared" si="10"/>
        <v>2.-218</v>
      </c>
      <c r="D667" s="12" t="s">
        <v>706</v>
      </c>
      <c r="E667" s="10" t="s">
        <v>602</v>
      </c>
    </row>
    <row r="668" spans="1:5" ht="47.25">
      <c r="A668" s="6" t="s">
        <v>465</v>
      </c>
      <c r="B668" s="10">
        <v>219</v>
      </c>
      <c r="C668" s="8" t="str">
        <f t="shared" si="10"/>
        <v>2.-219</v>
      </c>
      <c r="D668" s="12" t="s">
        <v>707</v>
      </c>
      <c r="E668" s="10" t="s">
        <v>486</v>
      </c>
    </row>
    <row r="669" spans="1:5" ht="31.5">
      <c r="A669" s="6" t="s">
        <v>708</v>
      </c>
      <c r="B669" s="10">
        <v>1</v>
      </c>
      <c r="C669" s="14" t="str">
        <f t="shared" si="10"/>
        <v>5.-1</v>
      </c>
      <c r="D669" s="9" t="s">
        <v>709</v>
      </c>
      <c r="E669" s="10" t="s">
        <v>710</v>
      </c>
    </row>
    <row r="670" spans="1:5" ht="31.5">
      <c r="A670" s="6" t="s">
        <v>708</v>
      </c>
      <c r="B670" s="10">
        <v>2</v>
      </c>
      <c r="C670" s="14" t="str">
        <f t="shared" si="10"/>
        <v>5.-2</v>
      </c>
      <c r="D670" s="9" t="s">
        <v>711</v>
      </c>
      <c r="E670" s="10" t="s">
        <v>710</v>
      </c>
    </row>
    <row r="671" spans="1:5" ht="31.5">
      <c r="A671" s="6" t="s">
        <v>708</v>
      </c>
      <c r="B671" s="10">
        <v>3</v>
      </c>
      <c r="C671" s="14" t="str">
        <f t="shared" si="10"/>
        <v>5.-3</v>
      </c>
      <c r="D671" s="9" t="s">
        <v>712</v>
      </c>
      <c r="E671" s="10" t="s">
        <v>710</v>
      </c>
    </row>
    <row r="672" spans="1:5" ht="31.5">
      <c r="A672" s="6" t="s">
        <v>708</v>
      </c>
      <c r="B672" s="10">
        <v>4</v>
      </c>
      <c r="C672" s="14" t="str">
        <f t="shared" si="10"/>
        <v>5.-4</v>
      </c>
      <c r="D672" s="9" t="s">
        <v>713</v>
      </c>
      <c r="E672" s="10" t="s">
        <v>710</v>
      </c>
    </row>
    <row r="673" spans="1:5" ht="31.5">
      <c r="A673" s="6" t="s">
        <v>708</v>
      </c>
      <c r="B673" s="10">
        <v>5</v>
      </c>
      <c r="C673" s="14" t="str">
        <f t="shared" si="10"/>
        <v>5.-5</v>
      </c>
      <c r="D673" s="9" t="s">
        <v>714</v>
      </c>
      <c r="E673" s="10" t="s">
        <v>710</v>
      </c>
    </row>
    <row r="674" spans="1:5" ht="31.5">
      <c r="A674" s="6" t="s">
        <v>708</v>
      </c>
      <c r="B674" s="10">
        <v>6</v>
      </c>
      <c r="C674" s="14" t="str">
        <f t="shared" si="10"/>
        <v>5.-6</v>
      </c>
      <c r="D674" s="9" t="s">
        <v>715</v>
      </c>
      <c r="E674" s="10" t="s">
        <v>710</v>
      </c>
    </row>
    <row r="675" spans="1:5" ht="31.5">
      <c r="A675" s="6" t="s">
        <v>708</v>
      </c>
      <c r="B675" s="10">
        <v>7</v>
      </c>
      <c r="C675" s="14" t="str">
        <f t="shared" si="10"/>
        <v>5.-7</v>
      </c>
      <c r="D675" s="9" t="s">
        <v>716</v>
      </c>
      <c r="E675" s="10" t="s">
        <v>710</v>
      </c>
    </row>
    <row r="676" spans="1:5" ht="31.5">
      <c r="A676" s="6" t="s">
        <v>708</v>
      </c>
      <c r="B676" s="10">
        <v>8</v>
      </c>
      <c r="C676" s="14" t="str">
        <f t="shared" si="10"/>
        <v>5.-8</v>
      </c>
      <c r="D676" s="9" t="s">
        <v>717</v>
      </c>
      <c r="E676" s="10" t="s">
        <v>710</v>
      </c>
    </row>
    <row r="677" spans="1:5" ht="31.5">
      <c r="A677" s="6" t="s">
        <v>708</v>
      </c>
      <c r="B677" s="10">
        <v>9</v>
      </c>
      <c r="C677" s="14" t="str">
        <f t="shared" si="10"/>
        <v>5.-9</v>
      </c>
      <c r="D677" s="9" t="s">
        <v>718</v>
      </c>
      <c r="E677" s="10" t="s">
        <v>710</v>
      </c>
    </row>
    <row r="678" spans="1:5" ht="31.5">
      <c r="A678" s="6" t="s">
        <v>708</v>
      </c>
      <c r="B678" s="10">
        <v>10</v>
      </c>
      <c r="C678" s="14" t="str">
        <f t="shared" si="10"/>
        <v>5.-10</v>
      </c>
      <c r="D678" s="9" t="s">
        <v>719</v>
      </c>
      <c r="E678" s="10" t="s">
        <v>710</v>
      </c>
    </row>
    <row r="679" spans="1:5" ht="31.5">
      <c r="A679" s="6" t="s">
        <v>708</v>
      </c>
      <c r="B679" s="10">
        <v>11</v>
      </c>
      <c r="C679" s="14" t="str">
        <f t="shared" si="10"/>
        <v>5.-11</v>
      </c>
      <c r="D679" s="9" t="s">
        <v>720</v>
      </c>
      <c r="E679" s="10" t="s">
        <v>710</v>
      </c>
    </row>
    <row r="680" spans="1:5" ht="31.5">
      <c r="A680" s="6" t="s">
        <v>708</v>
      </c>
      <c r="B680" s="10">
        <v>12</v>
      </c>
      <c r="C680" s="14" t="str">
        <f t="shared" si="10"/>
        <v>5.-12</v>
      </c>
      <c r="D680" s="9" t="s">
        <v>721</v>
      </c>
      <c r="E680" s="10" t="s">
        <v>710</v>
      </c>
    </row>
    <row r="681" spans="1:5" ht="31.5">
      <c r="A681" s="6" t="s">
        <v>708</v>
      </c>
      <c r="B681" s="10">
        <v>13</v>
      </c>
      <c r="C681" s="14" t="str">
        <f t="shared" si="10"/>
        <v>5.-13</v>
      </c>
      <c r="D681" s="9" t="s">
        <v>722</v>
      </c>
      <c r="E681" s="10" t="s">
        <v>710</v>
      </c>
    </row>
    <row r="682" spans="1:5" ht="31.5">
      <c r="A682" s="6" t="s">
        <v>708</v>
      </c>
      <c r="B682" s="10">
        <v>14</v>
      </c>
      <c r="C682" s="14" t="str">
        <f t="shared" si="10"/>
        <v>5.-14</v>
      </c>
      <c r="D682" s="9" t="s">
        <v>723</v>
      </c>
      <c r="E682" s="10" t="s">
        <v>710</v>
      </c>
    </row>
    <row r="683" spans="1:5" ht="31.5">
      <c r="A683" s="6" t="s">
        <v>708</v>
      </c>
      <c r="B683" s="10">
        <v>15</v>
      </c>
      <c r="C683" s="14" t="str">
        <f t="shared" si="10"/>
        <v>5.-15</v>
      </c>
      <c r="D683" s="9" t="s">
        <v>724</v>
      </c>
      <c r="E683" s="10" t="s">
        <v>710</v>
      </c>
    </row>
    <row r="684" spans="1:5" ht="31.5">
      <c r="A684" s="6" t="s">
        <v>708</v>
      </c>
      <c r="B684" s="10">
        <v>16</v>
      </c>
      <c r="C684" s="14" t="str">
        <f t="shared" si="10"/>
        <v>5.-16</v>
      </c>
      <c r="D684" s="9" t="s">
        <v>725</v>
      </c>
      <c r="E684" s="10" t="s">
        <v>710</v>
      </c>
    </row>
    <row r="685" spans="1:5" ht="31.5">
      <c r="A685" s="6" t="s">
        <v>708</v>
      </c>
      <c r="B685" s="10">
        <v>17</v>
      </c>
      <c r="C685" s="14" t="str">
        <f t="shared" si="10"/>
        <v>5.-17</v>
      </c>
      <c r="D685" s="9" t="s">
        <v>726</v>
      </c>
      <c r="E685" s="10" t="s">
        <v>710</v>
      </c>
    </row>
    <row r="686" spans="1:5" ht="31.5">
      <c r="A686" s="6" t="s">
        <v>708</v>
      </c>
      <c r="B686" s="10">
        <v>18</v>
      </c>
      <c r="C686" s="14" t="str">
        <f t="shared" si="10"/>
        <v>5.-18</v>
      </c>
      <c r="D686" s="9" t="s">
        <v>727</v>
      </c>
      <c r="E686" s="10" t="s">
        <v>710</v>
      </c>
    </row>
    <row r="687" spans="1:5" ht="31.5">
      <c r="A687" s="6" t="s">
        <v>708</v>
      </c>
      <c r="B687" s="10">
        <v>19</v>
      </c>
      <c r="C687" s="14" t="str">
        <f t="shared" si="10"/>
        <v>5.-19</v>
      </c>
      <c r="D687" s="9" t="s">
        <v>728</v>
      </c>
      <c r="E687" s="10" t="s">
        <v>710</v>
      </c>
    </row>
    <row r="688" spans="1:5" ht="31.5">
      <c r="A688" s="6" t="s">
        <v>708</v>
      </c>
      <c r="B688" s="10">
        <v>20</v>
      </c>
      <c r="C688" s="14" t="str">
        <f t="shared" si="10"/>
        <v>5.-20</v>
      </c>
      <c r="D688" s="9" t="s">
        <v>729</v>
      </c>
      <c r="E688" s="10" t="s">
        <v>710</v>
      </c>
    </row>
    <row r="689" spans="1:5" ht="31.5">
      <c r="A689" s="6" t="s">
        <v>708</v>
      </c>
      <c r="B689" s="10">
        <v>21</v>
      </c>
      <c r="C689" s="14" t="str">
        <f t="shared" si="10"/>
        <v>5.-21</v>
      </c>
      <c r="D689" s="9" t="s">
        <v>730</v>
      </c>
      <c r="E689" s="10" t="s">
        <v>710</v>
      </c>
    </row>
    <row r="690" spans="1:5" ht="47.25">
      <c r="A690" s="6" t="s">
        <v>708</v>
      </c>
      <c r="B690" s="10">
        <v>22</v>
      </c>
      <c r="C690" s="14" t="str">
        <f t="shared" si="10"/>
        <v>5.-22</v>
      </c>
      <c r="D690" s="9" t="s">
        <v>731</v>
      </c>
      <c r="E690" s="10" t="s">
        <v>710</v>
      </c>
    </row>
    <row r="691" spans="1:5" ht="47.25">
      <c r="A691" s="6" t="s">
        <v>708</v>
      </c>
      <c r="B691" s="10">
        <v>23</v>
      </c>
      <c r="C691" s="14" t="str">
        <f t="shared" si="10"/>
        <v>5.-23</v>
      </c>
      <c r="D691" s="9" t="s">
        <v>732</v>
      </c>
      <c r="E691" s="10" t="s">
        <v>710</v>
      </c>
    </row>
    <row r="692" spans="1:5" ht="47.25">
      <c r="A692" s="6" t="s">
        <v>708</v>
      </c>
      <c r="B692" s="10">
        <v>24</v>
      </c>
      <c r="C692" s="14" t="str">
        <f t="shared" si="10"/>
        <v>5.-24</v>
      </c>
      <c r="D692" s="9" t="s">
        <v>733</v>
      </c>
      <c r="E692" s="10" t="s">
        <v>710</v>
      </c>
    </row>
    <row r="693" spans="1:5" ht="31.5">
      <c r="A693" s="6" t="s">
        <v>708</v>
      </c>
      <c r="B693" s="10">
        <v>25</v>
      </c>
      <c r="C693" s="14" t="str">
        <f t="shared" si="10"/>
        <v>5.-25</v>
      </c>
      <c r="D693" s="9" t="s">
        <v>734</v>
      </c>
      <c r="E693" s="10" t="s">
        <v>710</v>
      </c>
    </row>
    <row r="694" spans="1:5" ht="31.5">
      <c r="A694" s="6" t="s">
        <v>708</v>
      </c>
      <c r="B694" s="10">
        <v>26</v>
      </c>
      <c r="C694" s="14" t="str">
        <f t="shared" si="10"/>
        <v>5.-26</v>
      </c>
      <c r="D694" s="9" t="s">
        <v>735</v>
      </c>
      <c r="E694" s="10" t="s">
        <v>710</v>
      </c>
    </row>
    <row r="695" spans="1:5" ht="31.5">
      <c r="A695" s="6" t="s">
        <v>708</v>
      </c>
      <c r="B695" s="10">
        <v>27</v>
      </c>
      <c r="C695" s="14" t="str">
        <f t="shared" si="10"/>
        <v>5.-27</v>
      </c>
      <c r="D695" s="9" t="s">
        <v>736</v>
      </c>
      <c r="E695" s="10" t="s">
        <v>710</v>
      </c>
    </row>
    <row r="696" spans="1:5" ht="31.5">
      <c r="A696" s="6" t="s">
        <v>708</v>
      </c>
      <c r="B696" s="10">
        <v>28</v>
      </c>
      <c r="C696" s="14" t="str">
        <f t="shared" si="10"/>
        <v>5.-28</v>
      </c>
      <c r="D696" s="9" t="s">
        <v>737</v>
      </c>
      <c r="E696" s="10" t="s">
        <v>710</v>
      </c>
    </row>
    <row r="697" spans="1:5" ht="31.5">
      <c r="A697" s="6" t="s">
        <v>708</v>
      </c>
      <c r="B697" s="10">
        <v>29</v>
      </c>
      <c r="C697" s="14" t="str">
        <f t="shared" si="10"/>
        <v>5.-29</v>
      </c>
      <c r="D697" s="9" t="s">
        <v>738</v>
      </c>
      <c r="E697" s="10" t="s">
        <v>710</v>
      </c>
    </row>
    <row r="698" spans="1:5" ht="31.5">
      <c r="A698" s="6" t="s">
        <v>708</v>
      </c>
      <c r="B698" s="10">
        <v>30</v>
      </c>
      <c r="C698" s="14" t="str">
        <f t="shared" si="10"/>
        <v>5.-30</v>
      </c>
      <c r="D698" s="9" t="s">
        <v>739</v>
      </c>
      <c r="E698" s="10" t="s">
        <v>710</v>
      </c>
    </row>
    <row r="699" spans="1:5" ht="63">
      <c r="A699" s="6" t="s">
        <v>708</v>
      </c>
      <c r="B699" s="10">
        <v>31</v>
      </c>
      <c r="C699" s="14" t="str">
        <f t="shared" si="10"/>
        <v>5.-31</v>
      </c>
      <c r="D699" s="9" t="s">
        <v>740</v>
      </c>
      <c r="E699" s="10" t="s">
        <v>741</v>
      </c>
    </row>
    <row r="700" spans="1:5" ht="47.25">
      <c r="A700" s="6" t="s">
        <v>708</v>
      </c>
      <c r="B700" s="10">
        <v>32</v>
      </c>
      <c r="C700" s="14" t="str">
        <f t="shared" si="10"/>
        <v>5.-32</v>
      </c>
      <c r="D700" s="9" t="s">
        <v>742</v>
      </c>
      <c r="E700" s="10" t="s">
        <v>486</v>
      </c>
    </row>
    <row r="701" spans="1:5" ht="31.5">
      <c r="A701" s="6" t="s">
        <v>708</v>
      </c>
      <c r="B701" s="10">
        <v>33</v>
      </c>
      <c r="C701" s="14" t="str">
        <f t="shared" si="10"/>
        <v>5.-33</v>
      </c>
      <c r="D701" s="9" t="s">
        <v>743</v>
      </c>
      <c r="E701" s="10" t="s">
        <v>744</v>
      </c>
    </row>
    <row r="702" spans="1:5" ht="31.5">
      <c r="A702" s="6" t="s">
        <v>708</v>
      </c>
      <c r="B702" s="10">
        <v>34</v>
      </c>
      <c r="C702" s="14" t="str">
        <f t="shared" si="10"/>
        <v>5.-34</v>
      </c>
      <c r="D702" s="9" t="s">
        <v>745</v>
      </c>
      <c r="E702" s="10" t="s">
        <v>746</v>
      </c>
    </row>
    <row r="703" spans="1:5" ht="47.25">
      <c r="A703" s="6" t="s">
        <v>708</v>
      </c>
      <c r="B703" s="10">
        <v>35</v>
      </c>
      <c r="C703" s="14" t="str">
        <f t="shared" si="10"/>
        <v>5.-35</v>
      </c>
      <c r="D703" s="9" t="s">
        <v>747</v>
      </c>
      <c r="E703" s="10" t="s">
        <v>746</v>
      </c>
    </row>
    <row r="704" spans="1:5" ht="31.5">
      <c r="A704" s="6" t="s">
        <v>708</v>
      </c>
      <c r="B704" s="10">
        <v>37</v>
      </c>
      <c r="C704" s="14" t="str">
        <f t="shared" si="10"/>
        <v>5.-37</v>
      </c>
      <c r="D704" s="9" t="s">
        <v>748</v>
      </c>
      <c r="E704" s="10" t="s">
        <v>749</v>
      </c>
    </row>
    <row r="705" spans="1:5" ht="47.25">
      <c r="A705" s="6" t="s">
        <v>708</v>
      </c>
      <c r="B705" s="10">
        <v>38</v>
      </c>
      <c r="C705" s="14" t="str">
        <f t="shared" si="10"/>
        <v>5.-38</v>
      </c>
      <c r="D705" s="9" t="s">
        <v>750</v>
      </c>
      <c r="E705" s="10" t="s">
        <v>749</v>
      </c>
    </row>
    <row r="706" spans="1:5" ht="31.5">
      <c r="A706" s="6" t="s">
        <v>708</v>
      </c>
      <c r="B706" s="10">
        <v>39</v>
      </c>
      <c r="C706" s="14" t="str">
        <f t="shared" si="10"/>
        <v>5.-39</v>
      </c>
      <c r="D706" s="9" t="s">
        <v>751</v>
      </c>
      <c r="E706" s="10" t="s">
        <v>749</v>
      </c>
    </row>
    <row r="707" spans="1:5">
      <c r="A707" s="6" t="s">
        <v>708</v>
      </c>
      <c r="B707" s="10">
        <v>47</v>
      </c>
      <c r="C707" s="14" t="str">
        <f t="shared" si="10"/>
        <v>5.-47</v>
      </c>
      <c r="D707" s="9" t="s">
        <v>752</v>
      </c>
      <c r="E707" s="10" t="s">
        <v>749</v>
      </c>
    </row>
    <row r="708" spans="1:5">
      <c r="A708" s="6" t="s">
        <v>708</v>
      </c>
      <c r="B708" s="10">
        <v>48</v>
      </c>
      <c r="C708" s="14" t="str">
        <f t="shared" ref="C708:C771" si="11">A708&amp;-B708</f>
        <v>5.-48</v>
      </c>
      <c r="D708" s="9" t="s">
        <v>753</v>
      </c>
      <c r="E708" s="10" t="s">
        <v>749</v>
      </c>
    </row>
    <row r="709" spans="1:5" ht="47.25">
      <c r="A709" s="6" t="s">
        <v>754</v>
      </c>
      <c r="B709" s="10">
        <v>1</v>
      </c>
      <c r="C709" s="14" t="str">
        <f t="shared" si="11"/>
        <v>7.-1</v>
      </c>
      <c r="D709" s="15" t="s">
        <v>755</v>
      </c>
      <c r="E709" s="10" t="s">
        <v>749</v>
      </c>
    </row>
    <row r="710" spans="1:5" ht="63">
      <c r="A710" s="6" t="s">
        <v>754</v>
      </c>
      <c r="B710" s="10">
        <v>2</v>
      </c>
      <c r="C710" s="14" t="str">
        <f t="shared" si="11"/>
        <v>7.-2</v>
      </c>
      <c r="D710" s="15" t="s">
        <v>756</v>
      </c>
      <c r="E710" s="10" t="s">
        <v>749</v>
      </c>
    </row>
    <row r="711" spans="1:5" ht="47.25">
      <c r="A711" s="6" t="s">
        <v>754</v>
      </c>
      <c r="B711" s="10">
        <v>3</v>
      </c>
      <c r="C711" s="14" t="str">
        <f t="shared" si="11"/>
        <v>7.-3</v>
      </c>
      <c r="D711" s="15" t="s">
        <v>757</v>
      </c>
      <c r="E711" s="10" t="s">
        <v>749</v>
      </c>
    </row>
    <row r="712" spans="1:5" ht="47.25">
      <c r="A712" s="6" t="s">
        <v>754</v>
      </c>
      <c r="B712" s="10">
        <v>4</v>
      </c>
      <c r="C712" s="14" t="str">
        <f t="shared" si="11"/>
        <v>7.-4</v>
      </c>
      <c r="D712" s="15" t="s">
        <v>758</v>
      </c>
      <c r="E712" s="10" t="s">
        <v>749</v>
      </c>
    </row>
    <row r="713" spans="1:5" ht="47.25">
      <c r="A713" s="6" t="s">
        <v>754</v>
      </c>
      <c r="B713" s="10">
        <v>5</v>
      </c>
      <c r="C713" s="14" t="str">
        <f t="shared" si="11"/>
        <v>7.-5</v>
      </c>
      <c r="D713" s="15" t="s">
        <v>759</v>
      </c>
      <c r="E713" s="10" t="s">
        <v>749</v>
      </c>
    </row>
    <row r="714" spans="1:5" ht="31.5">
      <c r="A714" s="6" t="s">
        <v>754</v>
      </c>
      <c r="B714" s="10">
        <v>6</v>
      </c>
      <c r="C714" s="14" t="str">
        <f t="shared" si="11"/>
        <v>7.-6</v>
      </c>
      <c r="D714" s="15" t="s">
        <v>760</v>
      </c>
      <c r="E714" s="10" t="s">
        <v>749</v>
      </c>
    </row>
    <row r="715" spans="1:5" ht="31.5">
      <c r="A715" s="6" t="s">
        <v>754</v>
      </c>
      <c r="B715" s="10">
        <v>7</v>
      </c>
      <c r="C715" s="14" t="str">
        <f t="shared" si="11"/>
        <v>7.-7</v>
      </c>
      <c r="D715" s="15" t="s">
        <v>761</v>
      </c>
      <c r="E715" s="10" t="s">
        <v>749</v>
      </c>
    </row>
    <row r="716" spans="1:5" ht="31.5">
      <c r="A716" s="6" t="s">
        <v>754</v>
      </c>
      <c r="B716" s="10">
        <v>8</v>
      </c>
      <c r="C716" s="14" t="str">
        <f t="shared" si="11"/>
        <v>7.-8</v>
      </c>
      <c r="D716" s="15" t="s">
        <v>762</v>
      </c>
      <c r="E716" s="10" t="s">
        <v>749</v>
      </c>
    </row>
    <row r="717" spans="1:5" ht="31.5">
      <c r="A717" s="6" t="s">
        <v>754</v>
      </c>
      <c r="B717" s="10">
        <v>9</v>
      </c>
      <c r="C717" s="14" t="str">
        <f t="shared" si="11"/>
        <v>7.-9</v>
      </c>
      <c r="D717" s="15" t="s">
        <v>763</v>
      </c>
      <c r="E717" s="10" t="s">
        <v>749</v>
      </c>
    </row>
    <row r="718" spans="1:5" ht="47.25">
      <c r="A718" s="6" t="s">
        <v>754</v>
      </c>
      <c r="B718" s="10">
        <v>10</v>
      </c>
      <c r="C718" s="14" t="str">
        <f t="shared" si="11"/>
        <v>7.-10</v>
      </c>
      <c r="D718" s="15" t="s">
        <v>764</v>
      </c>
      <c r="E718" s="10" t="s">
        <v>749</v>
      </c>
    </row>
    <row r="719" spans="1:5" ht="31.5">
      <c r="A719" s="6" t="s">
        <v>754</v>
      </c>
      <c r="B719" s="10">
        <v>11</v>
      </c>
      <c r="C719" s="14" t="str">
        <f t="shared" si="11"/>
        <v>7.-11</v>
      </c>
      <c r="D719" s="15" t="s">
        <v>765</v>
      </c>
      <c r="E719" s="10" t="s">
        <v>749</v>
      </c>
    </row>
    <row r="720" spans="1:5" ht="31.5">
      <c r="A720" s="6" t="s">
        <v>754</v>
      </c>
      <c r="B720" s="10">
        <v>12</v>
      </c>
      <c r="C720" s="14" t="str">
        <f t="shared" si="11"/>
        <v>7.-12</v>
      </c>
      <c r="D720" s="15" t="s">
        <v>766</v>
      </c>
      <c r="E720" s="10" t="s">
        <v>749</v>
      </c>
    </row>
    <row r="721" spans="1:5" ht="47.25">
      <c r="A721" s="6" t="s">
        <v>754</v>
      </c>
      <c r="B721" s="10">
        <v>13</v>
      </c>
      <c r="C721" s="14" t="str">
        <f t="shared" si="11"/>
        <v>7.-13</v>
      </c>
      <c r="D721" s="15" t="s">
        <v>767</v>
      </c>
      <c r="E721" s="10" t="s">
        <v>749</v>
      </c>
    </row>
    <row r="722" spans="1:5" ht="31.5">
      <c r="A722" s="6" t="s">
        <v>754</v>
      </c>
      <c r="B722" s="10">
        <v>14</v>
      </c>
      <c r="C722" s="14" t="str">
        <f t="shared" si="11"/>
        <v>7.-14</v>
      </c>
      <c r="D722" s="15" t="s">
        <v>768</v>
      </c>
      <c r="E722" s="10" t="s">
        <v>749</v>
      </c>
    </row>
    <row r="723" spans="1:5" ht="47.25">
      <c r="A723" s="6" t="s">
        <v>754</v>
      </c>
      <c r="B723" s="10">
        <v>15</v>
      </c>
      <c r="C723" s="14" t="str">
        <f t="shared" si="11"/>
        <v>7.-15</v>
      </c>
      <c r="D723" s="15" t="s">
        <v>769</v>
      </c>
      <c r="E723" s="10" t="s">
        <v>749</v>
      </c>
    </row>
    <row r="724" spans="1:5" ht="31.5">
      <c r="A724" s="6" t="s">
        <v>754</v>
      </c>
      <c r="B724" s="10">
        <v>16</v>
      </c>
      <c r="C724" s="14" t="str">
        <f t="shared" si="11"/>
        <v>7.-16</v>
      </c>
      <c r="D724" s="15" t="s">
        <v>770</v>
      </c>
      <c r="E724" s="10" t="s">
        <v>749</v>
      </c>
    </row>
    <row r="725" spans="1:5" ht="31.5">
      <c r="A725" s="6" t="s">
        <v>754</v>
      </c>
      <c r="B725" s="10">
        <v>17</v>
      </c>
      <c r="C725" s="14" t="str">
        <f t="shared" si="11"/>
        <v>7.-17</v>
      </c>
      <c r="D725" s="15" t="s">
        <v>771</v>
      </c>
      <c r="E725" s="10" t="s">
        <v>749</v>
      </c>
    </row>
    <row r="726" spans="1:5" ht="47.25">
      <c r="A726" s="6" t="s">
        <v>754</v>
      </c>
      <c r="B726" s="10">
        <v>18</v>
      </c>
      <c r="C726" s="14" t="str">
        <f t="shared" si="11"/>
        <v>7.-18</v>
      </c>
      <c r="D726" s="15" t="s">
        <v>772</v>
      </c>
      <c r="E726" s="10" t="s">
        <v>749</v>
      </c>
    </row>
    <row r="727" spans="1:5" ht="47.25">
      <c r="A727" s="6" t="s">
        <v>754</v>
      </c>
      <c r="B727" s="10">
        <v>19</v>
      </c>
      <c r="C727" s="14" t="str">
        <f t="shared" si="11"/>
        <v>7.-19</v>
      </c>
      <c r="D727" s="15" t="s">
        <v>773</v>
      </c>
      <c r="E727" s="10" t="s">
        <v>749</v>
      </c>
    </row>
    <row r="728" spans="1:5" ht="47.25">
      <c r="A728" s="6" t="s">
        <v>754</v>
      </c>
      <c r="B728" s="10">
        <v>20</v>
      </c>
      <c r="C728" s="14" t="str">
        <f t="shared" si="11"/>
        <v>7.-20</v>
      </c>
      <c r="D728" s="15" t="s">
        <v>774</v>
      </c>
      <c r="E728" s="10" t="s">
        <v>749</v>
      </c>
    </row>
    <row r="729" spans="1:5" ht="31.5">
      <c r="A729" s="6" t="s">
        <v>754</v>
      </c>
      <c r="B729" s="10">
        <v>21</v>
      </c>
      <c r="C729" s="14" t="str">
        <f t="shared" si="11"/>
        <v>7.-21</v>
      </c>
      <c r="D729" s="15" t="s">
        <v>775</v>
      </c>
      <c r="E729" s="10" t="s">
        <v>749</v>
      </c>
    </row>
    <row r="730" spans="1:5" ht="63">
      <c r="A730" s="6" t="s">
        <v>754</v>
      </c>
      <c r="B730" s="10">
        <v>22</v>
      </c>
      <c r="C730" s="14" t="str">
        <f t="shared" si="11"/>
        <v>7.-22</v>
      </c>
      <c r="D730" s="15" t="s">
        <v>776</v>
      </c>
      <c r="E730" s="10" t="s">
        <v>749</v>
      </c>
    </row>
    <row r="731" spans="1:5" ht="47.25">
      <c r="A731" s="6" t="s">
        <v>754</v>
      </c>
      <c r="B731" s="10">
        <v>23</v>
      </c>
      <c r="C731" s="14" t="str">
        <f t="shared" si="11"/>
        <v>7.-23</v>
      </c>
      <c r="D731" s="15" t="s">
        <v>777</v>
      </c>
      <c r="E731" s="10" t="s">
        <v>749</v>
      </c>
    </row>
    <row r="732" spans="1:5" ht="31.5">
      <c r="A732" s="6" t="s">
        <v>754</v>
      </c>
      <c r="B732" s="10">
        <v>24</v>
      </c>
      <c r="C732" s="14" t="str">
        <f t="shared" si="11"/>
        <v>7.-24</v>
      </c>
      <c r="D732" s="15" t="s">
        <v>778</v>
      </c>
      <c r="E732" s="10" t="s">
        <v>749</v>
      </c>
    </row>
    <row r="733" spans="1:5" ht="31.5">
      <c r="A733" s="6" t="s">
        <v>754</v>
      </c>
      <c r="B733" s="10">
        <v>25</v>
      </c>
      <c r="C733" s="14" t="str">
        <f t="shared" si="11"/>
        <v>7.-25</v>
      </c>
      <c r="D733" s="15" t="s">
        <v>779</v>
      </c>
      <c r="E733" s="10" t="s">
        <v>749</v>
      </c>
    </row>
    <row r="734" spans="1:5" ht="31.5">
      <c r="A734" s="6" t="s">
        <v>754</v>
      </c>
      <c r="B734" s="10">
        <v>26</v>
      </c>
      <c r="C734" s="14" t="str">
        <f t="shared" si="11"/>
        <v>7.-26</v>
      </c>
      <c r="D734" s="15" t="s">
        <v>780</v>
      </c>
      <c r="E734" s="10" t="s">
        <v>749</v>
      </c>
    </row>
    <row r="735" spans="1:5" ht="31.5">
      <c r="A735" s="6" t="s">
        <v>754</v>
      </c>
      <c r="B735" s="10">
        <v>27</v>
      </c>
      <c r="C735" s="14" t="str">
        <f t="shared" si="11"/>
        <v>7.-27</v>
      </c>
      <c r="D735" s="15" t="s">
        <v>781</v>
      </c>
      <c r="E735" s="10" t="s">
        <v>749</v>
      </c>
    </row>
    <row r="736" spans="1:5" ht="31.5">
      <c r="A736" s="6" t="s">
        <v>754</v>
      </c>
      <c r="B736" s="10">
        <v>28</v>
      </c>
      <c r="C736" s="14" t="str">
        <f t="shared" si="11"/>
        <v>7.-28</v>
      </c>
      <c r="D736" s="15" t="s">
        <v>782</v>
      </c>
      <c r="E736" s="10" t="s">
        <v>749</v>
      </c>
    </row>
    <row r="737" spans="1:5" ht="63">
      <c r="A737" s="6" t="s">
        <v>754</v>
      </c>
      <c r="B737" s="10">
        <v>29</v>
      </c>
      <c r="C737" s="14" t="str">
        <f t="shared" si="11"/>
        <v>7.-29</v>
      </c>
      <c r="D737" s="15" t="s">
        <v>783</v>
      </c>
      <c r="E737" s="10" t="s">
        <v>749</v>
      </c>
    </row>
    <row r="738" spans="1:5" ht="47.25">
      <c r="A738" s="6" t="s">
        <v>754</v>
      </c>
      <c r="B738" s="10">
        <v>30</v>
      </c>
      <c r="C738" s="14" t="str">
        <f t="shared" si="11"/>
        <v>7.-30</v>
      </c>
      <c r="D738" s="15" t="s">
        <v>784</v>
      </c>
      <c r="E738" s="10" t="s">
        <v>749</v>
      </c>
    </row>
    <row r="739" spans="1:5" ht="94.5">
      <c r="A739" s="6" t="s">
        <v>754</v>
      </c>
      <c r="B739" s="10">
        <v>31</v>
      </c>
      <c r="C739" s="14" t="str">
        <f t="shared" si="11"/>
        <v>7.-31</v>
      </c>
      <c r="D739" s="15" t="s">
        <v>785</v>
      </c>
      <c r="E739" s="10" t="s">
        <v>749</v>
      </c>
    </row>
    <row r="740" spans="1:5" ht="78.75">
      <c r="A740" s="6" t="s">
        <v>754</v>
      </c>
      <c r="B740" s="14">
        <v>34</v>
      </c>
      <c r="C740" s="14" t="str">
        <f t="shared" si="11"/>
        <v>7.-34</v>
      </c>
      <c r="D740" s="9" t="s">
        <v>786</v>
      </c>
      <c r="E740" s="10" t="s">
        <v>749</v>
      </c>
    </row>
    <row r="741" spans="1:5" ht="47.25">
      <c r="A741" s="6" t="s">
        <v>754</v>
      </c>
      <c r="B741" s="10">
        <v>38</v>
      </c>
      <c r="C741" s="14" t="str">
        <f t="shared" si="11"/>
        <v>7.-38</v>
      </c>
      <c r="D741" s="15" t="s">
        <v>787</v>
      </c>
      <c r="E741" s="10" t="s">
        <v>749</v>
      </c>
    </row>
    <row r="742" spans="1:5" ht="47.25">
      <c r="A742" s="6" t="s">
        <v>754</v>
      </c>
      <c r="B742" s="16">
        <v>39</v>
      </c>
      <c r="C742" s="16" t="str">
        <f t="shared" si="11"/>
        <v>7.-39</v>
      </c>
      <c r="D742" s="17" t="s">
        <v>844</v>
      </c>
      <c r="E742" s="10" t="s">
        <v>749</v>
      </c>
    </row>
    <row r="743" spans="1:5" ht="63">
      <c r="A743" s="6" t="s">
        <v>754</v>
      </c>
      <c r="B743" s="16">
        <v>40</v>
      </c>
      <c r="C743" s="16" t="str">
        <f t="shared" si="11"/>
        <v>7.-40</v>
      </c>
      <c r="D743" s="17" t="s">
        <v>845</v>
      </c>
      <c r="E743" s="10" t="s">
        <v>749</v>
      </c>
    </row>
    <row r="744" spans="1:5" ht="63">
      <c r="A744" s="6" t="s">
        <v>754</v>
      </c>
      <c r="B744" s="16">
        <v>41</v>
      </c>
      <c r="C744" s="16" t="str">
        <f t="shared" si="11"/>
        <v>7.-41</v>
      </c>
      <c r="D744" s="17" t="s">
        <v>846</v>
      </c>
      <c r="E744" s="10" t="s">
        <v>749</v>
      </c>
    </row>
    <row r="745" spans="1:5" ht="31.5">
      <c r="A745" s="6" t="s">
        <v>788</v>
      </c>
      <c r="B745" s="16">
        <v>1</v>
      </c>
      <c r="C745" s="16" t="str">
        <f t="shared" si="11"/>
        <v>9.-1</v>
      </c>
      <c r="D745" s="17" t="s">
        <v>789</v>
      </c>
      <c r="E745" s="17" t="s">
        <v>790</v>
      </c>
    </row>
    <row r="746" spans="1:5" ht="110.25">
      <c r="A746" s="6" t="s">
        <v>788</v>
      </c>
      <c r="B746" s="16">
        <v>2</v>
      </c>
      <c r="C746" s="16" t="str">
        <f t="shared" si="11"/>
        <v>9.-2</v>
      </c>
      <c r="D746" s="17" t="s">
        <v>791</v>
      </c>
      <c r="E746" s="17" t="s">
        <v>224</v>
      </c>
    </row>
    <row r="747" spans="1:5" ht="110.25">
      <c r="A747" s="6" t="s">
        <v>788</v>
      </c>
      <c r="B747" s="16">
        <v>3</v>
      </c>
      <c r="C747" s="16" t="str">
        <f t="shared" si="11"/>
        <v>9.-3</v>
      </c>
      <c r="D747" s="17" t="s">
        <v>792</v>
      </c>
      <c r="E747" s="17" t="s">
        <v>22</v>
      </c>
    </row>
    <row r="748" spans="1:5" ht="47.25">
      <c r="A748" s="6" t="s">
        <v>788</v>
      </c>
      <c r="B748" s="16">
        <v>4</v>
      </c>
      <c r="C748" s="16" t="str">
        <f t="shared" si="11"/>
        <v>9.-4</v>
      </c>
      <c r="D748" s="17" t="s">
        <v>793</v>
      </c>
      <c r="E748" s="17" t="s">
        <v>42</v>
      </c>
    </row>
    <row r="749" spans="1:5" ht="47.25">
      <c r="A749" s="6" t="s">
        <v>788</v>
      </c>
      <c r="B749" s="16">
        <v>5</v>
      </c>
      <c r="C749" s="16" t="str">
        <f t="shared" si="11"/>
        <v>9.-5</v>
      </c>
      <c r="D749" s="17" t="s">
        <v>794</v>
      </c>
      <c r="E749" s="17" t="s">
        <v>42</v>
      </c>
    </row>
    <row r="750" spans="1:5" ht="47.25">
      <c r="A750" s="6" t="s">
        <v>788</v>
      </c>
      <c r="B750" s="16">
        <v>6</v>
      </c>
      <c r="C750" s="16" t="str">
        <f t="shared" si="11"/>
        <v>9.-6</v>
      </c>
      <c r="D750" s="17" t="s">
        <v>795</v>
      </c>
      <c r="E750" s="17" t="s">
        <v>42</v>
      </c>
    </row>
    <row r="751" spans="1:5" ht="47.25">
      <c r="A751" s="6" t="s">
        <v>788</v>
      </c>
      <c r="B751" s="16">
        <v>7</v>
      </c>
      <c r="C751" s="16" t="str">
        <f t="shared" si="11"/>
        <v>9.-7</v>
      </c>
      <c r="D751" s="17" t="s">
        <v>796</v>
      </c>
      <c r="E751" s="17" t="s">
        <v>22</v>
      </c>
    </row>
    <row r="752" spans="1:5" ht="63">
      <c r="A752" s="6" t="s">
        <v>788</v>
      </c>
      <c r="B752" s="16">
        <v>8</v>
      </c>
      <c r="C752" s="16" t="str">
        <f t="shared" si="11"/>
        <v>9.-8</v>
      </c>
      <c r="D752" s="17" t="s">
        <v>797</v>
      </c>
      <c r="E752" s="17" t="s">
        <v>22</v>
      </c>
    </row>
    <row r="753" spans="1:5" ht="31.5">
      <c r="A753" s="6" t="s">
        <v>788</v>
      </c>
      <c r="B753" s="16">
        <v>9</v>
      </c>
      <c r="C753" s="16" t="str">
        <f t="shared" si="11"/>
        <v>9.-9</v>
      </c>
      <c r="D753" s="17" t="s">
        <v>798</v>
      </c>
      <c r="E753" s="17" t="s">
        <v>42</v>
      </c>
    </row>
    <row r="754" spans="1:5" ht="31.5">
      <c r="A754" s="6" t="s">
        <v>788</v>
      </c>
      <c r="B754" s="16">
        <v>10</v>
      </c>
      <c r="C754" s="16" t="str">
        <f t="shared" si="11"/>
        <v>9.-10</v>
      </c>
      <c r="D754" s="17" t="s">
        <v>799</v>
      </c>
      <c r="E754" s="17" t="s">
        <v>42</v>
      </c>
    </row>
    <row r="755" spans="1:5" ht="31.5">
      <c r="A755" s="6" t="s">
        <v>788</v>
      </c>
      <c r="B755" s="16">
        <v>11</v>
      </c>
      <c r="C755" s="16" t="str">
        <f t="shared" si="11"/>
        <v>9.-11</v>
      </c>
      <c r="D755" s="17" t="s">
        <v>800</v>
      </c>
      <c r="E755" s="17" t="s">
        <v>42</v>
      </c>
    </row>
    <row r="756" spans="1:5" ht="31.5">
      <c r="A756" s="6" t="s">
        <v>788</v>
      </c>
      <c r="B756" s="16">
        <v>12</v>
      </c>
      <c r="C756" s="16" t="str">
        <f t="shared" si="11"/>
        <v>9.-12</v>
      </c>
      <c r="D756" s="17" t="s">
        <v>801</v>
      </c>
      <c r="E756" s="17" t="s">
        <v>42</v>
      </c>
    </row>
    <row r="757" spans="1:5" ht="31.5">
      <c r="A757" s="6" t="s">
        <v>788</v>
      </c>
      <c r="B757" s="16">
        <v>13</v>
      </c>
      <c r="C757" s="16" t="str">
        <f t="shared" si="11"/>
        <v>9.-13</v>
      </c>
      <c r="D757" s="17" t="s">
        <v>802</v>
      </c>
      <c r="E757" s="17" t="s">
        <v>42</v>
      </c>
    </row>
    <row r="758" spans="1:5" ht="31.5">
      <c r="A758" s="6" t="s">
        <v>788</v>
      </c>
      <c r="B758" s="16">
        <v>14</v>
      </c>
      <c r="C758" s="16" t="str">
        <f t="shared" si="11"/>
        <v>9.-14</v>
      </c>
      <c r="D758" s="17" t="s">
        <v>803</v>
      </c>
      <c r="E758" s="17" t="s">
        <v>42</v>
      </c>
    </row>
    <row r="759" spans="1:5" ht="31.5">
      <c r="A759" s="6" t="s">
        <v>788</v>
      </c>
      <c r="B759" s="16">
        <v>15</v>
      </c>
      <c r="C759" s="16" t="str">
        <f t="shared" si="11"/>
        <v>9.-15</v>
      </c>
      <c r="D759" s="17" t="s">
        <v>804</v>
      </c>
      <c r="E759" s="17" t="s">
        <v>22</v>
      </c>
    </row>
    <row r="760" spans="1:5" ht="31.5">
      <c r="A760" s="6" t="s">
        <v>788</v>
      </c>
      <c r="B760" s="16">
        <v>16</v>
      </c>
      <c r="C760" s="16" t="str">
        <f t="shared" si="11"/>
        <v>9.-16</v>
      </c>
      <c r="D760" s="17" t="s">
        <v>805</v>
      </c>
      <c r="E760" s="17" t="s">
        <v>22</v>
      </c>
    </row>
    <row r="761" spans="1:5" ht="31.5">
      <c r="A761" s="6" t="s">
        <v>788</v>
      </c>
      <c r="B761" s="16">
        <v>17</v>
      </c>
      <c r="C761" s="16" t="str">
        <f t="shared" si="11"/>
        <v>9.-17</v>
      </c>
      <c r="D761" s="17" t="s">
        <v>806</v>
      </c>
      <c r="E761" s="17" t="s">
        <v>22</v>
      </c>
    </row>
    <row r="762" spans="1:5" ht="31.5">
      <c r="A762" s="6" t="s">
        <v>788</v>
      </c>
      <c r="B762" s="16">
        <v>18</v>
      </c>
      <c r="C762" s="16" t="str">
        <f t="shared" si="11"/>
        <v>9.-18</v>
      </c>
      <c r="D762" s="17" t="s">
        <v>807</v>
      </c>
      <c r="E762" s="17" t="s">
        <v>22</v>
      </c>
    </row>
    <row r="763" spans="1:5" ht="31.5">
      <c r="A763" s="6" t="s">
        <v>788</v>
      </c>
      <c r="B763" s="16">
        <v>19</v>
      </c>
      <c r="C763" s="16" t="str">
        <f t="shared" si="11"/>
        <v>9.-19</v>
      </c>
      <c r="D763" s="17" t="s">
        <v>808</v>
      </c>
      <c r="E763" s="17" t="s">
        <v>22</v>
      </c>
    </row>
    <row r="764" spans="1:5" ht="31.5">
      <c r="A764" s="6" t="s">
        <v>788</v>
      </c>
      <c r="B764" s="16">
        <v>20</v>
      </c>
      <c r="C764" s="16" t="str">
        <f t="shared" si="11"/>
        <v>9.-20</v>
      </c>
      <c r="D764" s="17" t="s">
        <v>809</v>
      </c>
      <c r="E764" s="17" t="s">
        <v>22</v>
      </c>
    </row>
    <row r="765" spans="1:5" ht="31.5">
      <c r="A765" s="6" t="s">
        <v>788</v>
      </c>
      <c r="B765" s="16">
        <v>21</v>
      </c>
      <c r="C765" s="16" t="str">
        <f t="shared" si="11"/>
        <v>9.-21</v>
      </c>
      <c r="D765" s="17" t="s">
        <v>810</v>
      </c>
      <c r="E765" s="17" t="s">
        <v>22</v>
      </c>
    </row>
    <row r="766" spans="1:5" ht="31.5">
      <c r="A766" s="6" t="s">
        <v>788</v>
      </c>
      <c r="B766" s="16">
        <v>22</v>
      </c>
      <c r="C766" s="16" t="str">
        <f t="shared" si="11"/>
        <v>9.-22</v>
      </c>
      <c r="D766" s="17" t="s">
        <v>811</v>
      </c>
      <c r="E766" s="17" t="s">
        <v>22</v>
      </c>
    </row>
    <row r="767" spans="1:5" ht="31.5">
      <c r="A767" s="6" t="s">
        <v>788</v>
      </c>
      <c r="B767" s="16">
        <v>23</v>
      </c>
      <c r="C767" s="16" t="str">
        <f t="shared" si="11"/>
        <v>9.-23</v>
      </c>
      <c r="D767" s="17" t="s">
        <v>812</v>
      </c>
      <c r="E767" s="17" t="s">
        <v>22</v>
      </c>
    </row>
    <row r="768" spans="1:5" ht="31.5">
      <c r="A768" s="6" t="s">
        <v>788</v>
      </c>
      <c r="B768" s="16">
        <v>24</v>
      </c>
      <c r="C768" s="16" t="str">
        <f t="shared" si="11"/>
        <v>9.-24</v>
      </c>
      <c r="D768" s="17" t="s">
        <v>813</v>
      </c>
      <c r="E768" s="17" t="s">
        <v>22</v>
      </c>
    </row>
    <row r="769" spans="1:5" ht="31.5">
      <c r="A769" s="6" t="s">
        <v>788</v>
      </c>
      <c r="B769" s="16">
        <v>25</v>
      </c>
      <c r="C769" s="16" t="str">
        <f t="shared" si="11"/>
        <v>9.-25</v>
      </c>
      <c r="D769" s="17" t="s">
        <v>814</v>
      </c>
      <c r="E769" s="17" t="s">
        <v>22</v>
      </c>
    </row>
    <row r="770" spans="1:5" ht="47.25">
      <c r="A770" s="6" t="s">
        <v>788</v>
      </c>
      <c r="B770" s="16">
        <v>26</v>
      </c>
      <c r="C770" s="16" t="str">
        <f t="shared" si="11"/>
        <v>9.-26</v>
      </c>
      <c r="D770" s="17" t="s">
        <v>815</v>
      </c>
      <c r="E770" s="17" t="s">
        <v>42</v>
      </c>
    </row>
    <row r="771" spans="1:5" ht="63">
      <c r="A771" s="6" t="s">
        <v>788</v>
      </c>
      <c r="B771" s="16">
        <v>27</v>
      </c>
      <c r="C771" s="16" t="str">
        <f t="shared" si="11"/>
        <v>9.-27</v>
      </c>
      <c r="D771" s="17" t="s">
        <v>816</v>
      </c>
      <c r="E771" s="17" t="s">
        <v>22</v>
      </c>
    </row>
    <row r="772" spans="1:5" ht="63">
      <c r="A772" s="6" t="s">
        <v>788</v>
      </c>
      <c r="B772" s="16">
        <v>28</v>
      </c>
      <c r="C772" s="16" t="str">
        <f t="shared" ref="C772:C785" si="12">A772&amp;-B772</f>
        <v>9.-28</v>
      </c>
      <c r="D772" s="17" t="s">
        <v>817</v>
      </c>
      <c r="E772" s="17" t="s">
        <v>22</v>
      </c>
    </row>
    <row r="773" spans="1:5" ht="47.25">
      <c r="A773" s="6" t="s">
        <v>788</v>
      </c>
      <c r="B773" s="16">
        <v>29</v>
      </c>
      <c r="C773" s="16" t="str">
        <f t="shared" si="12"/>
        <v>9.-29</v>
      </c>
      <c r="D773" s="17" t="s">
        <v>818</v>
      </c>
      <c r="E773" s="17" t="s">
        <v>22</v>
      </c>
    </row>
    <row r="774" spans="1:5" ht="47.25">
      <c r="A774" s="6" t="s">
        <v>788</v>
      </c>
      <c r="B774" s="16">
        <v>30</v>
      </c>
      <c r="C774" s="16" t="str">
        <f t="shared" si="12"/>
        <v>9.-30</v>
      </c>
      <c r="D774" s="17" t="s">
        <v>819</v>
      </c>
      <c r="E774" s="17" t="s">
        <v>252</v>
      </c>
    </row>
    <row r="775" spans="1:5" ht="31.5">
      <c r="A775" s="6" t="s">
        <v>788</v>
      </c>
      <c r="B775" s="16">
        <v>31</v>
      </c>
      <c r="C775" s="16" t="str">
        <f t="shared" si="12"/>
        <v>9.-31</v>
      </c>
      <c r="D775" s="17" t="s">
        <v>820</v>
      </c>
      <c r="E775" s="17" t="s">
        <v>22</v>
      </c>
    </row>
    <row r="776" spans="1:5" ht="31.5">
      <c r="A776" s="6" t="s">
        <v>788</v>
      </c>
      <c r="B776" s="16">
        <v>32</v>
      </c>
      <c r="C776" s="16" t="str">
        <f t="shared" si="12"/>
        <v>9.-32</v>
      </c>
      <c r="D776" s="17" t="s">
        <v>821</v>
      </c>
      <c r="E776" s="17" t="s">
        <v>22</v>
      </c>
    </row>
    <row r="777" spans="1:5" ht="31.5">
      <c r="A777" s="6" t="s">
        <v>788</v>
      </c>
      <c r="B777" s="16">
        <v>33</v>
      </c>
      <c r="C777" s="16" t="str">
        <f t="shared" si="12"/>
        <v>9.-33</v>
      </c>
      <c r="D777" s="17" t="s">
        <v>822</v>
      </c>
      <c r="E777" s="17" t="s">
        <v>252</v>
      </c>
    </row>
    <row r="778" spans="1:5" ht="31.5">
      <c r="A778" s="6" t="s">
        <v>788</v>
      </c>
      <c r="B778" s="16">
        <v>34</v>
      </c>
      <c r="C778" s="16" t="str">
        <f t="shared" si="12"/>
        <v>9.-34</v>
      </c>
      <c r="D778" s="17" t="s">
        <v>823</v>
      </c>
      <c r="E778" s="17" t="s">
        <v>22</v>
      </c>
    </row>
    <row r="779" spans="1:5" ht="31.5">
      <c r="A779" s="6" t="s">
        <v>788</v>
      </c>
      <c r="B779" s="16">
        <v>35</v>
      </c>
      <c r="C779" s="16" t="str">
        <f t="shared" si="12"/>
        <v>9.-35</v>
      </c>
      <c r="D779" s="17" t="s">
        <v>824</v>
      </c>
      <c r="E779" s="17" t="s">
        <v>825</v>
      </c>
    </row>
    <row r="780" spans="1:5" ht="47.25">
      <c r="A780" s="6" t="s">
        <v>788</v>
      </c>
      <c r="B780" s="16">
        <v>36</v>
      </c>
      <c r="C780" s="16" t="str">
        <f t="shared" si="12"/>
        <v>9.-36</v>
      </c>
      <c r="D780" s="17" t="s">
        <v>826</v>
      </c>
      <c r="E780" s="17" t="s">
        <v>467</v>
      </c>
    </row>
    <row r="781" spans="1:5" ht="31.5">
      <c r="A781" s="6" t="s">
        <v>788</v>
      </c>
      <c r="B781" s="16">
        <v>37</v>
      </c>
      <c r="C781" s="16" t="str">
        <f t="shared" si="12"/>
        <v>9.-37</v>
      </c>
      <c r="D781" s="17" t="s">
        <v>827</v>
      </c>
      <c r="E781" s="17" t="s">
        <v>467</v>
      </c>
    </row>
    <row r="782" spans="1:5" ht="31.5">
      <c r="A782" s="6" t="s">
        <v>788</v>
      </c>
      <c r="B782" s="16">
        <v>38</v>
      </c>
      <c r="C782" s="16" t="str">
        <f t="shared" si="12"/>
        <v>9.-38</v>
      </c>
      <c r="D782" s="17" t="s">
        <v>828</v>
      </c>
      <c r="E782" s="17" t="s">
        <v>467</v>
      </c>
    </row>
    <row r="783" spans="1:5" ht="31.5">
      <c r="A783" s="6" t="s">
        <v>788</v>
      </c>
      <c r="B783" s="16">
        <v>39</v>
      </c>
      <c r="C783" s="16" t="str">
        <f t="shared" si="12"/>
        <v>9.-39</v>
      </c>
      <c r="D783" s="17" t="s">
        <v>829</v>
      </c>
      <c r="E783" s="17" t="s">
        <v>467</v>
      </c>
    </row>
    <row r="784" spans="1:5" ht="31.5">
      <c r="A784" s="6" t="s">
        <v>788</v>
      </c>
      <c r="B784" s="16">
        <v>40</v>
      </c>
      <c r="C784" s="16" t="str">
        <f t="shared" si="12"/>
        <v>9.-40</v>
      </c>
      <c r="D784" s="17" t="s">
        <v>830</v>
      </c>
      <c r="E784" s="17" t="s">
        <v>831</v>
      </c>
    </row>
    <row r="785" spans="1:5">
      <c r="A785" s="6" t="s">
        <v>788</v>
      </c>
      <c r="B785" s="16">
        <v>41</v>
      </c>
      <c r="C785" s="16" t="str">
        <f t="shared" si="12"/>
        <v>9.-41</v>
      </c>
      <c r="D785" s="17" t="s">
        <v>832</v>
      </c>
      <c r="E785" s="17" t="s">
        <v>467</v>
      </c>
    </row>
  </sheetData>
  <sheetProtection password="CEBE" sheet="1" objects="1" scenarios="1" selectLockedCells="1" autoFilter="0" selectUnlockedCells="1"/>
  <autoFilter ref="A3:F785"/>
  <mergeCells count="1">
    <mergeCell ref="A1:E1"/>
  </mergeCells>
  <pageMargins left="0.7" right="0.7" top="0.75" bottom="0.75" header="0.3" footer="0.3"/>
  <pageSetup paperSize="9" scale="7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ЗАПОЛНЕНИЕ и СОГЛАСОВАНИЕ</vt:lpstr>
      <vt:lpstr>для ПЕЧАТИ и ПУБЛИКАЦИИ</vt:lpstr>
      <vt:lpstr>ПЕРЕЧЕНЬ</vt:lpstr>
      <vt:lpstr>'для ПЕЧАТИ и ПУБЛИКАЦИИ'!Область_печати</vt:lpstr>
      <vt:lpstr>'ЗАПОЛНЕНИЕ и СОГЛАСОВАНИЕ'!Область_печати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Дубинина Наталья Анатольевна</dc:creator>
  <cp:lastModifiedBy>Анна</cp:lastModifiedBy>
  <cp:lastPrinted>2016-01-22T08:18:48Z</cp:lastPrinted>
  <dcterms:created xsi:type="dcterms:W3CDTF">2015-12-04T11:12:40Z</dcterms:created>
  <dcterms:modified xsi:type="dcterms:W3CDTF">2016-01-27T18:25:00Z</dcterms:modified>
</cp:coreProperties>
</file>